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1 Formatos REG-SG/"/>
    </mc:Choice>
  </mc:AlternateContent>
  <xr:revisionPtr revIDLastSave="0" documentId="13_ncr:1_{54458CCA-C742-864E-8BFE-F13C39A818F9}" xr6:coauthVersionLast="47" xr6:coauthVersionMax="47" xr10:uidLastSave="{00000000-0000-0000-0000-000000000000}"/>
  <bookViews>
    <workbookView xWindow="800" yWindow="500" windowWidth="28000" windowHeight="17500" tabRatio="729" xr2:uid="{00000000-000D-0000-FFFF-FFFF00000000}"/>
  </bookViews>
  <sheets>
    <sheet name="R8" sheetId="11" r:id="rId1"/>
    <sheet name="Evaluación" sheetId="3" r:id="rId2"/>
  </sheets>
  <definedNames>
    <definedName name="_xlnm._FilterDatabase" localSheetId="0" hidden="1">'R8'!$A$7:$T$41</definedName>
    <definedName name="_xlnm.Print_Area" localSheetId="0">'R8'!$A$1:$T$52</definedName>
    <definedName name="existe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11" l="1"/>
  <c r="P27" i="11"/>
  <c r="P24" i="11" l="1"/>
  <c r="P25" i="11"/>
  <c r="P26" i="11"/>
  <c r="P38" i="11"/>
  <c r="P37" i="11"/>
  <c r="P36" i="11"/>
  <c r="P22" i="11"/>
  <c r="P20" i="11"/>
  <c r="P18" i="11"/>
  <c r="P16" i="11"/>
  <c r="P15" i="11"/>
  <c r="P14" i="11"/>
  <c r="P41" i="11" l="1"/>
  <c r="P9" i="11"/>
</calcChain>
</file>

<file path=xl/sharedStrings.xml><?xml version="1.0" encoding="utf-8"?>
<sst xmlns="http://schemas.openxmlformats.org/spreadsheetml/2006/main" count="233" uniqueCount="165">
  <si>
    <r>
      <t xml:space="preserve">Análisis de Contexto
</t>
    </r>
    <r>
      <rPr>
        <sz val="10"/>
        <rFont val="Arial"/>
        <family val="2"/>
      </rPr>
      <t>[4.1 ISO 9001-14001-45001]</t>
    </r>
  </si>
  <si>
    <r>
      <t xml:space="preserve">Parte(s) Interesada(s)
</t>
    </r>
    <r>
      <rPr>
        <sz val="10"/>
        <rFont val="Arial"/>
        <family val="2"/>
      </rPr>
      <t>[4.2 ISO 9001-14001-45001]</t>
    </r>
  </si>
  <si>
    <t>Evaluación del riesgo</t>
  </si>
  <si>
    <r>
      <t xml:space="preserve">Planificación de Acciones [***] (Opciones tomadas)
</t>
    </r>
    <r>
      <rPr>
        <sz val="10"/>
        <rFont val="Arial"/>
        <family val="2"/>
      </rPr>
      <t>[6.1.2 ISO 9001, 6.1.4 ISO 14001 e ISO 45001]</t>
    </r>
  </si>
  <si>
    <t>Cuestión (Asunto)</t>
  </si>
  <si>
    <t>Requisito: 
[N]=Necesidad, o [E]=Expectativa</t>
  </si>
  <si>
    <t>- / +</t>
  </si>
  <si>
    <t>Categoría</t>
  </si>
  <si>
    <t>P</t>
  </si>
  <si>
    <t>I</t>
  </si>
  <si>
    <t>Valor riesgo</t>
  </si>
  <si>
    <t>Actividad (Acción) / Control de Eficacia / KPI</t>
  </si>
  <si>
    <t>Respons.</t>
  </si>
  <si>
    <t>-</t>
  </si>
  <si>
    <t>Cumplimiento Legal &amp; Regulatorio</t>
  </si>
  <si>
    <t>Medio ambiente</t>
  </si>
  <si>
    <t>Reputación, Imagen pública, Comunidades</t>
  </si>
  <si>
    <t>Financiero</t>
  </si>
  <si>
    <t>[*] Otras fuentes para identificar Riesgos y Oportunidades:</t>
  </si>
  <si>
    <t>Aspectos Ambientales Significativos (ver "Nota" del requisito 6.1.2 de ISO 14001:2015)</t>
  </si>
  <si>
    <t>Requisitos legales y otros requisitos (ver "Nota" del requisito 6.1.3 de ISO 14001:2015)</t>
  </si>
  <si>
    <t>[***] Respecto a la Planificación de Acciones:</t>
  </si>
  <si>
    <t>1) Opciones para Riesgos / Oportunidades:</t>
  </si>
  <si>
    <t>Las opciones para abordar los riesgos pueden incluir:  evitar riesgo, asumir riesgos para perseguir una oportunidad, eliminar la fuente de riesgo, cambiar la probabilidad o las consecuencias, compartir el riesgo o mantener riesgos mediante decisiones informadas (Nota 1 del requisito 6.1.2 de ISO 9001:2015).</t>
  </si>
  <si>
    <t>Las opciones para abordar las oportunidades pueden conducir a:  la adopción de nuevas prácticas, lanzamiento de nuevos productos, apertura de nuevos mercados, acercamiento a nuevos clientes, establecimiento de asociaciones o utilización de nuevas tecnologías (Nota 2 del requisito 6.1.2 de ISO 9001:2015)</t>
  </si>
  <si>
    <t>2) Las acciones tomadas para abordar los riesgos y oportunidades:</t>
  </si>
  <si>
    <t>Deben ser proporcionales al impacto potencial en la conformidad de los productos y los servicios (requisito 6.1.2 de ISO 9001:2015).</t>
  </si>
  <si>
    <t>Deben considerar las opciones tecnológicas y los requisitos financieros, operacionales y de negocio (requisito 6.1.4 de ISO 14001:2015).</t>
  </si>
  <si>
    <t>I.  Probabilidad (P):</t>
  </si>
  <si>
    <t>Improbable</t>
  </si>
  <si>
    <t>*Es improbable que el evento ocurra durante los próximos 10 años. 
*No existen antecedentes precisos, que indiquen que el evento ha ocurrido en la industria.</t>
  </si>
  <si>
    <t>Poco probable</t>
  </si>
  <si>
    <t>*Es probable que el evento vuelva a ocurrir durante los próximos 10 años. 
*El evento ha ocurrido pocas veces en la industria.</t>
  </si>
  <si>
    <t>Posible</t>
  </si>
  <si>
    <t>*Es probable que el evento vuelva a ocurrir durante los próximos 5 años. 
*El evento ha ocurrido de vez en cuando en la industria.</t>
  </si>
  <si>
    <t>Probable</t>
  </si>
  <si>
    <t>*Es probable que el evento vuelva a ocurrir durante los próximos 3 años. 
*El evento ha ocurrido frecuentemente en la industria</t>
  </si>
  <si>
    <t>Casi certeza</t>
  </si>
  <si>
    <t>*Es probable que el evento ocurra entre una o más veces en el año.
*El evento ha ocurrido siempre en la industria.</t>
  </si>
  <si>
    <r>
      <t>II.  Impacto</t>
    </r>
    <r>
      <rPr>
        <b/>
        <sz val="11"/>
        <color theme="1"/>
        <rFont val="Calibri"/>
        <family val="2"/>
        <scheme val="minor"/>
      </rPr>
      <t xml:space="preserve"> (I):</t>
    </r>
  </si>
  <si>
    <t>Nivel</t>
  </si>
  <si>
    <t>SST</t>
  </si>
  <si>
    <t>Insignificante</t>
  </si>
  <si>
    <t>*Lesiones sólo con incomodidad temporal para trabajar.</t>
  </si>
  <si>
    <t>*Impacto reparable en pocos días de un área marginal (metros). 
*Impacto neutro de un área, sin grado de sensibilidad ambiental del hábitat y especies.</t>
  </si>
  <si>
    <t>*Pérdida en torno al 1% de la utilidad financiera. *Sin interrupción en la operación.
*Pérdida de ventas o clientes equivalente a 1% de la utilidad financiera.</t>
  </si>
  <si>
    <t>*Algún incumplimiento técnico menor. 
*No se recibe advertencia. 
*No se requiere reporte regulatorio.</t>
  </si>
  <si>
    <t>*Sin cobertura mediática, ni impacto mediático. 
*Conciencia y preocupación de individuos específicos. *Perturbación muy menor en alguna estructura cultural o social.</t>
  </si>
  <si>
    <t>Menor</t>
  </si>
  <si>
    <t>*Lesiones con una alteración o limitación temporal para trabajar (sin tiempo laboral perdido).</t>
  </si>
  <si>
    <t>*Impacto reparable en semanas de un área acotada. 
*Impacto de un área con un grado de sensibilidad ambiental bajo del hábitat y especies.</t>
  </si>
  <si>
    <t>*Pérdida en torno al 5% de la utilidad financiera. 
*Breve interrupción de alguna faena operativa.
*Pérdida de ventas o clientes equivalente a 5% de la utilidad financiera.</t>
  </si>
  <si>
    <t>*Incumplimiento de requerimientos regulatorios, generando involucramiento de la autoridad. 
*Multas administrativas.</t>
  </si>
  <si>
    <t>*Sin cobertura mediática adversa con impacto limitado. 
*Preocupación y quejas de ciertos grupos u organizaciones, y queja de algún stakeholder específico en el período. 
*Algún impacto en población local, mayormente reparable.</t>
  </si>
  <si>
    <t>Moderado</t>
  </si>
  <si>
    <t>*Lesiones reversibles con discapacidad temporal para trabajar (tiempo laboral perdido).</t>
  </si>
  <si>
    <t>*Impacto reparable en meses de un área extensa (kilómetros) 
*Impacto de un área con un grado de sensibilidad ambiental moderado del hábitat y especies.</t>
  </si>
  <si>
    <t>*Pérdida en torno al 10% de la utilidad financiera. 
*Detención parcial de alguna faena operativa.
*Pérdida de ventas o clientes equivalente a 10% de la utilidad financiera.</t>
  </si>
  <si>
    <t>*Incumplimiento menor de las leyes, generando investigación de parte de la autoridad. 
*Implica compensaciones, penalidades o acciones legales.</t>
  </si>
  <si>
    <t>*Cobertura mediática adversa a nivel local. 
*Preocupación pública. 
*Protestas de parte de grupos locales o comunidades o stakeholders.</t>
  </si>
  <si>
    <t>Alto</t>
  </si>
  <si>
    <t>*Lesiones irreversibles con pérdida de la calidad de vida, individuales o grupales.</t>
  </si>
  <si>
    <t>*Impacto reparable en el largo plazo (años) de una sub cuenca. 
* Impacto de un área con un grado de sensibilidad ambiental alto del hábitat y especies.</t>
  </si>
  <si>
    <t>*Pérdida en torno al 15% de la utilidad financiera. 
*Pérdida parcial de alguna faena operativa.
*Pérdida de ventas o clientes equivalente a 15% de la utilidad financiera.</t>
  </si>
  <si>
    <t>*Incumplimiento de las leyes, generando investigaciones, que podrían derivar en declaraciones y formalizaciones. 
*Licencias para operar revocadas temporalmente.</t>
  </si>
  <si>
    <t>*Cobertura mediática adversa y repercusiones a nivel regional y nacional. 
*Reacciones a nivel local y regional. 
*Protestas organizadas de comunidades, que amenazan la continuidad operacional.</t>
  </si>
  <si>
    <t>Muy alto</t>
  </si>
  <si>
    <t>* Fatalidades, individuales o grupales.</t>
  </si>
  <si>
    <t>*Impacto permanente e irreversible de una cuenca o región. 
* Impacto de un área con un grado de sensibilidad ambiental muy alto del hábitat y especies.</t>
  </si>
  <si>
    <t>*Pérdida por sobre el 20% de la utilidad financiera. 
*Pérdida total o sustancial de alguna faena operativa.
*Pérdida de ventas o clientes equivalente a 20% de la utilidad financiera.</t>
  </si>
  <si>
    <t>*Incumplimiento significativo de las leyes, generando demandas judiciales desde la autoridad. 
*Licencias para operar modificadas sustancialmente o retiradas definitivamente.</t>
  </si>
  <si>
    <t>*Cobertura mediática adversa y repercusiones a nivel nacional e internacional. 
*Impacto social generalizado. *Reacciones comunitarias afectando la continuidad operacional. "Licencia para operar" en peligro.</t>
  </si>
  <si>
    <t>Impacto /
Probabilidad</t>
  </si>
  <si>
    <t>11 (M)</t>
  </si>
  <si>
    <t>16 (S)</t>
  </si>
  <si>
    <t>20 (S)</t>
  </si>
  <si>
    <t>23 (EX)</t>
  </si>
  <si>
    <t>25 (EX)</t>
  </si>
  <si>
    <t>7 (M)</t>
  </si>
  <si>
    <t>12 (M)</t>
  </si>
  <si>
    <t>17 (S)</t>
  </si>
  <si>
    <t>21 (EX)</t>
  </si>
  <si>
    <t>24 (EX)</t>
  </si>
  <si>
    <t>4 (B)</t>
  </si>
  <si>
    <t>8 (M)</t>
  </si>
  <si>
    <t>13 (S)</t>
  </si>
  <si>
    <t>18 (S)</t>
  </si>
  <si>
    <t>22 (EX)</t>
  </si>
  <si>
    <t>2 (B)</t>
  </si>
  <si>
    <t>5 (B)</t>
  </si>
  <si>
    <t>9 (M)</t>
  </si>
  <si>
    <t>14 (S)</t>
  </si>
  <si>
    <t>19 (S)</t>
  </si>
  <si>
    <t>1 (B)</t>
  </si>
  <si>
    <t>3 (B)</t>
  </si>
  <si>
    <t>6 (M)</t>
  </si>
  <si>
    <t>10 (M)</t>
  </si>
  <si>
    <t>15 (S)</t>
  </si>
  <si>
    <t>CONTEXTO, PARTES INTERESADAS, RIESGOS Y OPORTUNIDADES</t>
  </si>
  <si>
    <t>Código</t>
  </si>
  <si>
    <t>Versión</t>
  </si>
  <si>
    <t>Última actualización de contenido:</t>
  </si>
  <si>
    <t>00</t>
  </si>
  <si>
    <t>Certificaciones</t>
  </si>
  <si>
    <t>2) Interno</t>
  </si>
  <si>
    <t>2.1</t>
  </si>
  <si>
    <t>2.1.1 Responsible Care</t>
  </si>
  <si>
    <t xml:space="preserve">     2.1.1.1 RC NV</t>
  </si>
  <si>
    <t>2.1.2 ISO</t>
  </si>
  <si>
    <t>2.2</t>
  </si>
  <si>
    <t>2.3</t>
  </si>
  <si>
    <t>2.4</t>
  </si>
  <si>
    <t>Reunión semanal Calidad Yodo</t>
  </si>
  <si>
    <t>Reunión semanal Seguridad GPY</t>
  </si>
  <si>
    <t>Reunión mensual Medio Ambiente</t>
  </si>
  <si>
    <t>3) Externo</t>
  </si>
  <si>
    <t>3.1</t>
  </si>
  <si>
    <t>Legal</t>
  </si>
  <si>
    <t>3.1.1 Matriz Legal Ambiental</t>
  </si>
  <si>
    <t>3.1.2 Matriz Legal SST</t>
  </si>
  <si>
    <t>3.2</t>
  </si>
  <si>
    <t>Tecnología y ciberseguridad</t>
  </si>
  <si>
    <t>3.3</t>
  </si>
  <si>
    <t>Vinculación empresas del rubro</t>
  </si>
  <si>
    <t>3.3.1 Empresas Químicas</t>
  </si>
  <si>
    <t>3.3.2 Proveedores generales</t>
  </si>
  <si>
    <t>3.3.3 Proveedores locales</t>
  </si>
  <si>
    <t>3.4</t>
  </si>
  <si>
    <t>Comunidad</t>
  </si>
  <si>
    <t>3.4.1 Comunidad local</t>
  </si>
  <si>
    <t>3.4.2 Colegios y Universidades</t>
  </si>
  <si>
    <t>3.5</t>
  </si>
  <si>
    <t>3.6</t>
  </si>
  <si>
    <t>Cambio Climático</t>
  </si>
  <si>
    <t>Contingencia</t>
  </si>
  <si>
    <t>3.5.1 Huelgas</t>
  </si>
  <si>
    <t>3.5.2 Manifestaciones</t>
  </si>
  <si>
    <t>3.5.3 Opinión Pública</t>
  </si>
  <si>
    <t>Principio RC</t>
  </si>
  <si>
    <t>Variable</t>
  </si>
  <si>
    <t>A</t>
  </si>
  <si>
    <t>Q</t>
  </si>
  <si>
    <t>S</t>
  </si>
  <si>
    <t>Otra</t>
  </si>
  <si>
    <r>
      <t>Riesgo (-) / Oportunidad (+)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[6.1 ISO 9001-14001-45001]  [*]</t>
    </r>
  </si>
  <si>
    <t>Descripción (Resumen)</t>
  </si>
  <si>
    <t>Plazo</t>
  </si>
  <si>
    <r>
      <t xml:space="preserve">¿Acciones fueron Eficaces?
</t>
    </r>
    <r>
      <rPr>
        <sz val="7"/>
        <rFont val="Arial"/>
        <family val="2"/>
      </rPr>
      <t>(“Grado en el que se realizan las actividades planificadas y se logran los resultados planificados”, 3.7.11 ISO 9000:2015)</t>
    </r>
  </si>
  <si>
    <t xml:space="preserve">     2.1.2.1 ISO 9001</t>
  </si>
  <si>
    <t xml:space="preserve">     2.1.2.1 ISO 14001</t>
  </si>
  <si>
    <t xml:space="preserve">     2.1.2.2 ISO 45001</t>
  </si>
  <si>
    <t xml:space="preserve">     2.1.1.3 RC Transversal</t>
  </si>
  <si>
    <t xml:space="preserve">     2.1.1.2 RC PV</t>
  </si>
  <si>
    <t>Identificación
(Principales)</t>
  </si>
  <si>
    <t>Protección de los trabajadores</t>
  </si>
  <si>
    <t>Protección Ambiental (comunidad, flora, fauna, etc.)</t>
  </si>
  <si>
    <t>Nivel de Producción / Calidad de Producto</t>
  </si>
  <si>
    <t>Medio Ambiente</t>
  </si>
  <si>
    <t>III. Nivel de Riesgo (PxI):</t>
  </si>
  <si>
    <t>ISO 50001</t>
  </si>
  <si>
    <t>Cumplim. Legal &amp; Regulatorio</t>
  </si>
  <si>
    <t>Nuevas Tecnologías / amenazas ciberseguridad</t>
  </si>
  <si>
    <t>No aplica.</t>
  </si>
  <si>
    <t>Reputación, Imagen pública, Comunidad.</t>
  </si>
  <si>
    <t>REG-SG-008-A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</si>
</sst>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8"/>
      <color rgb="FF0070C0"/>
      <name val="Arial"/>
      <family val="2"/>
    </font>
    <font>
      <sz val="8"/>
      <color rgb="FF0070C0"/>
      <name val="Arial"/>
      <family val="2"/>
    </font>
    <font>
      <sz val="6"/>
      <color theme="1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EAE3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0" fontId="1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2" fillId="0" borderId="0" xfId="41" applyFont="1" applyAlignment="1">
      <alignment vertical="center"/>
    </xf>
    <xf numFmtId="0" fontId="7" fillId="0" borderId="0" xfId="41" applyAlignment="1">
      <alignment vertical="center"/>
    </xf>
    <xf numFmtId="0" fontId="7" fillId="2" borderId="2" xfId="41" applyFill="1" applyBorder="1" applyAlignment="1">
      <alignment horizontal="center" vertical="center"/>
    </xf>
    <xf numFmtId="0" fontId="7" fillId="0" borderId="0" xfId="41" applyAlignment="1">
      <alignment vertical="center" wrapText="1"/>
    </xf>
    <xf numFmtId="0" fontId="7" fillId="2" borderId="2" xfId="41" applyFill="1" applyBorder="1" applyAlignment="1">
      <alignment horizontal="center" vertical="center" wrapText="1"/>
    </xf>
    <xf numFmtId="0" fontId="7" fillId="2" borderId="2" xfId="41" applyFill="1" applyBorder="1" applyAlignment="1">
      <alignment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41" applyFont="1" applyFill="1" applyBorder="1" applyAlignment="1">
      <alignment horizontal="center" vertical="center" wrapText="1"/>
    </xf>
    <xf numFmtId="0" fontId="3" fillId="0" borderId="2" xfId="4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3" fillId="11" borderId="2" xfId="0" applyFont="1" applyFill="1" applyBorder="1" applyAlignment="1">
      <alignment vertical="center"/>
    </xf>
    <xf numFmtId="0" fontId="11" fillId="11" borderId="2" xfId="0" applyFont="1" applyFill="1" applyBorder="1" applyAlignment="1">
      <alignment vertical="center"/>
    </xf>
    <xf numFmtId="0" fontId="10" fillId="6" borderId="7" xfId="0" applyFont="1" applyFill="1" applyBorder="1" applyAlignment="1">
      <alignment vertical="center"/>
    </xf>
    <xf numFmtId="0" fontId="11" fillId="6" borderId="15" xfId="0" applyFont="1" applyFill="1" applyBorder="1" applyAlignment="1">
      <alignment vertical="center"/>
    </xf>
    <xf numFmtId="0" fontId="11" fillId="6" borderId="15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vertical="center" wrapText="1"/>
    </xf>
    <xf numFmtId="0" fontId="13" fillId="6" borderId="8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11" borderId="14" xfId="0" applyFont="1" applyFill="1" applyBorder="1" applyAlignment="1">
      <alignment vertical="center"/>
    </xf>
    <xf numFmtId="0" fontId="13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3" fillId="6" borderId="7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12" fillId="6" borderId="15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vertical="center"/>
    </xf>
    <xf numFmtId="0" fontId="10" fillId="6" borderId="15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quotePrefix="1" applyFont="1" applyBorder="1" applyAlignment="1">
      <alignment horizontal="left" vertical="center" wrapText="1"/>
    </xf>
    <xf numFmtId="0" fontId="3" fillId="6" borderId="2" xfId="0" quotePrefix="1" applyFont="1" applyFill="1" applyBorder="1" applyAlignment="1">
      <alignment horizontal="left" vertical="center" wrapText="1"/>
    </xf>
    <xf numFmtId="0" fontId="3" fillId="6" borderId="2" xfId="0" quotePrefix="1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5" xfId="0" quotePrefix="1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3" fillId="6" borderId="15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vertical="center"/>
    </xf>
    <xf numFmtId="0" fontId="3" fillId="6" borderId="15" xfId="0" quotePrefix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2" fillId="5" borderId="13" xfId="0" applyFont="1" applyFill="1" applyBorder="1" applyAlignment="1">
      <alignment horizontal="center" vertical="center" textRotation="90" wrapText="1"/>
    </xf>
    <xf numFmtId="0" fontId="2" fillId="5" borderId="14" xfId="0" applyFont="1" applyFill="1" applyBorder="1" applyAlignment="1">
      <alignment horizontal="center" vertical="center" textRotation="90" wrapText="1"/>
    </xf>
    <xf numFmtId="0" fontId="3" fillId="11" borderId="1" xfId="0" applyFont="1" applyFill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5" borderId="9" xfId="0" quotePrefix="1" applyFont="1" applyFill="1" applyBorder="1" applyAlignment="1">
      <alignment horizontal="center" vertical="center" wrapText="1"/>
    </xf>
    <xf numFmtId="0" fontId="2" fillId="5" borderId="4" xfId="0" quotePrefix="1" applyFont="1" applyFill="1" applyBorder="1" applyAlignment="1">
      <alignment horizontal="center" vertical="center" wrapText="1"/>
    </xf>
    <xf numFmtId="15" fontId="16" fillId="0" borderId="1" xfId="0" applyNumberFormat="1" applyFont="1" applyBorder="1" applyAlignment="1">
      <alignment horizontal="center" vertical="center"/>
    </xf>
    <xf numFmtId="15" fontId="16" fillId="0" borderId="14" xfId="0" applyNumberFormat="1" applyFont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41" applyFont="1" applyFill="1" applyBorder="1" applyAlignment="1">
      <alignment horizontal="center" vertical="center"/>
    </xf>
    <xf numFmtId="0" fontId="2" fillId="6" borderId="0" xfId="41" applyFont="1" applyFill="1" applyAlignment="1">
      <alignment horizontal="left" vertical="center"/>
    </xf>
    <xf numFmtId="0" fontId="7" fillId="0" borderId="2" xfId="41" applyBorder="1" applyAlignment="1">
      <alignment horizontal="left" vertical="center" wrapText="1"/>
    </xf>
    <xf numFmtId="0" fontId="7" fillId="0" borderId="0" xfId="41" applyAlignment="1">
      <alignment horizontal="left" vertical="center"/>
    </xf>
  </cellXfs>
  <cellStyles count="43">
    <cellStyle name="Hipervínculo" xfId="39" builtinId="8" hidden="1"/>
    <cellStyle name="Hipervínculo" xfId="37" builtinId="8" hidden="1"/>
    <cellStyle name="Hipervínculo" xfId="33" builtinId="8" hidden="1"/>
    <cellStyle name="Hipervínculo" xfId="35" builtinId="8" hidden="1"/>
    <cellStyle name="Hipervínculo" xfId="21" builtinId="8" hidden="1"/>
    <cellStyle name="Hipervínculo" xfId="23" builtinId="8" hidden="1"/>
    <cellStyle name="Hipervínculo" xfId="31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19" builtinId="8" hidden="1"/>
    <cellStyle name="Hipervínculo" xfId="1" builtinId="8" hidden="1"/>
    <cellStyle name="Hipervínculo" xfId="3" builtinId="8" hidden="1"/>
    <cellStyle name="Hipervínculo" xfId="5" builtinId="8" hidden="1"/>
    <cellStyle name="Hipervínculo" xfId="17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5" builtinId="8" hidden="1"/>
    <cellStyle name="Hipervínculo" xfId="13" builtinId="8" hidden="1"/>
    <cellStyle name="Hipervínculo visitado" xfId="40" builtinId="9" hidden="1"/>
    <cellStyle name="Hipervínculo visitado" xfId="36" builtinId="9" hidden="1"/>
    <cellStyle name="Hipervínculo visitado" xfId="38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2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3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14" builtinId="9" hidden="1"/>
    <cellStyle name="Hipervínculo visitado" xfId="2" builtinId="9" hidden="1"/>
    <cellStyle name="Hipervínculo visitado" xfId="6" builtinId="9" hidden="1"/>
    <cellStyle name="Hipervínculo visitado" xfId="4" builtinId="9" hidden="1"/>
    <cellStyle name="Normal" xfId="0" builtinId="0"/>
    <cellStyle name="Normal 2" xfId="41" xr:uid="{A8FECB04-7AC2-46ED-A8B7-B33B2487A921}"/>
    <cellStyle name="Normal 3" xfId="42" xr:uid="{9BC32249-768B-4A98-8510-D605AA63C3E6}"/>
  </cellStyles>
  <dxfs count="2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EAE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14598</xdr:colOff>
      <xdr:row>0</xdr:row>
      <xdr:rowOff>43792</xdr:rowOff>
    </xdr:from>
    <xdr:to>
      <xdr:col>2</xdr:col>
      <xdr:colOff>1197727</xdr:colOff>
      <xdr:row>1</xdr:row>
      <xdr:rowOff>205841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2750D7-7226-8E4C-B157-8C1C1EF3A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4138" y="43792"/>
          <a:ext cx="143129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42334</xdr:colOff>
      <xdr:row>30</xdr:row>
      <xdr:rowOff>52916</xdr:rowOff>
    </xdr:from>
    <xdr:to>
      <xdr:col>3</xdr:col>
      <xdr:colOff>716492</xdr:colOff>
      <xdr:row>40</xdr:row>
      <xdr:rowOff>141261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C3BE6DB-2FA8-4C30-80FE-3091DC5646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62320" r="74997"/>
        <a:stretch/>
      </xdr:blipFill>
      <xdr:spPr>
        <a:xfrm>
          <a:off x="804334" y="10519833"/>
          <a:ext cx="1933575" cy="1675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9DF6A-B904-4D91-88E9-1D07D9ED8E7B}">
  <dimension ref="A1:T52"/>
  <sheetViews>
    <sheetView showGridLines="0" tabSelected="1" zoomScale="110" zoomScaleNormal="110" workbookViewId="0">
      <pane xSplit="3" ySplit="7" topLeftCell="D8" activePane="bottomRight" state="frozen"/>
      <selection pane="topRight" activeCell="D1" sqref="D1"/>
      <selection pane="bottomLeft" activeCell="A8" sqref="A8"/>
      <selection pane="bottomRight" sqref="A1:C2"/>
    </sheetView>
  </sheetViews>
  <sheetFormatPr baseColWidth="10" defaultColWidth="10.83203125" defaultRowHeight="13" x14ac:dyDescent="0.15"/>
  <cols>
    <col min="1" max="1" width="5" style="1" customWidth="1"/>
    <col min="2" max="2" width="3.1640625" style="1" customWidth="1"/>
    <col min="3" max="3" width="27.83203125" style="1" customWidth="1"/>
    <col min="4" max="4" width="12.83203125" style="1" customWidth="1"/>
    <col min="5" max="8" width="3.6640625" style="1" customWidth="1"/>
    <col min="9" max="9" width="13.83203125" style="1" customWidth="1"/>
    <col min="10" max="10" width="23.83203125" style="1" customWidth="1"/>
    <col min="11" max="11" width="3.83203125" style="1" customWidth="1"/>
    <col min="12" max="12" width="20.83203125" style="1" customWidth="1"/>
    <col min="13" max="13" width="15.83203125" style="1" customWidth="1"/>
    <col min="14" max="15" width="3" style="1" customWidth="1"/>
    <col min="16" max="16" width="17" style="1" bestFit="1" customWidth="1"/>
    <col min="17" max="17" width="24.83203125" style="1" customWidth="1"/>
    <col min="18" max="18" width="12.6640625" style="1" customWidth="1"/>
    <col min="19" max="19" width="8.83203125" style="1" customWidth="1"/>
    <col min="20" max="20" width="17.83203125" style="1" customWidth="1"/>
    <col min="21" max="16384" width="10.83203125" style="1"/>
  </cols>
  <sheetData>
    <row r="1" spans="1:20" ht="20" customHeight="1" x14ac:dyDescent="0.15">
      <c r="A1" s="112"/>
      <c r="B1" s="112"/>
      <c r="C1" s="112"/>
      <c r="D1" s="113" t="s">
        <v>98</v>
      </c>
      <c r="E1" s="114"/>
      <c r="F1" s="114"/>
      <c r="G1" s="114"/>
      <c r="H1" s="114"/>
      <c r="I1" s="114"/>
      <c r="J1" s="114"/>
      <c r="K1" s="114"/>
      <c r="L1" s="115"/>
      <c r="M1" s="123" t="s">
        <v>99</v>
      </c>
      <c r="N1" s="123"/>
      <c r="O1" s="123"/>
      <c r="P1" s="33" t="s">
        <v>164</v>
      </c>
      <c r="R1" s="102" t="s">
        <v>101</v>
      </c>
      <c r="S1" s="121">
        <v>45788</v>
      </c>
    </row>
    <row r="2" spans="1:20" ht="20" customHeight="1" x14ac:dyDescent="0.15">
      <c r="A2" s="112"/>
      <c r="B2" s="112"/>
      <c r="C2" s="112"/>
      <c r="D2" s="116"/>
      <c r="E2" s="117"/>
      <c r="F2" s="117"/>
      <c r="G2" s="117"/>
      <c r="H2" s="117"/>
      <c r="I2" s="117"/>
      <c r="J2" s="117"/>
      <c r="K2" s="117"/>
      <c r="L2" s="118"/>
      <c r="M2" s="124" t="s">
        <v>100</v>
      </c>
      <c r="N2" s="124"/>
      <c r="O2" s="124"/>
      <c r="P2" s="32" t="s">
        <v>102</v>
      </c>
      <c r="R2" s="102"/>
      <c r="S2" s="122"/>
    </row>
    <row r="3" spans="1:20" ht="17" customHeight="1" x14ac:dyDescent="0.15"/>
    <row r="4" spans="1:20" s="2" customFormat="1" ht="16.75" customHeight="1" x14ac:dyDescent="0.15">
      <c r="A4" s="103" t="s">
        <v>0</v>
      </c>
      <c r="B4" s="104"/>
      <c r="C4" s="104"/>
      <c r="D4" s="104"/>
      <c r="E4" s="104"/>
      <c r="F4" s="104"/>
      <c r="G4" s="104"/>
      <c r="H4" s="105"/>
      <c r="I4" s="102" t="s">
        <v>1</v>
      </c>
      <c r="J4" s="102"/>
      <c r="K4" s="103" t="s">
        <v>144</v>
      </c>
      <c r="L4" s="105"/>
      <c r="M4" s="103" t="s">
        <v>2</v>
      </c>
      <c r="N4" s="104"/>
      <c r="O4" s="104"/>
      <c r="P4" s="105"/>
      <c r="Q4" s="103" t="s">
        <v>3</v>
      </c>
      <c r="R4" s="104"/>
      <c r="S4" s="104"/>
      <c r="T4" s="102" t="s">
        <v>147</v>
      </c>
    </row>
    <row r="5" spans="1:20" s="2" customFormat="1" ht="16" customHeight="1" x14ac:dyDescent="0.15">
      <c r="A5" s="106"/>
      <c r="B5" s="107"/>
      <c r="C5" s="107"/>
      <c r="D5" s="107"/>
      <c r="E5" s="107"/>
      <c r="F5" s="107"/>
      <c r="G5" s="107"/>
      <c r="H5" s="108"/>
      <c r="I5" s="102"/>
      <c r="J5" s="102"/>
      <c r="K5" s="106"/>
      <c r="L5" s="108"/>
      <c r="M5" s="106"/>
      <c r="N5" s="107"/>
      <c r="O5" s="107"/>
      <c r="P5" s="108"/>
      <c r="Q5" s="106"/>
      <c r="R5" s="107"/>
      <c r="S5" s="107"/>
      <c r="T5" s="102"/>
    </row>
    <row r="6" spans="1:20" s="2" customFormat="1" ht="16" customHeight="1" x14ac:dyDescent="0.15">
      <c r="A6" s="102" t="s">
        <v>4</v>
      </c>
      <c r="B6" s="102"/>
      <c r="C6" s="102"/>
      <c r="D6" s="102" t="s">
        <v>138</v>
      </c>
      <c r="E6" s="109" t="s">
        <v>139</v>
      </c>
      <c r="F6" s="110"/>
      <c r="G6" s="110"/>
      <c r="H6" s="111"/>
      <c r="I6" s="102" t="s">
        <v>153</v>
      </c>
      <c r="J6" s="102" t="s">
        <v>5</v>
      </c>
      <c r="K6" s="119" t="s">
        <v>6</v>
      </c>
      <c r="L6" s="102" t="s">
        <v>145</v>
      </c>
      <c r="M6" s="102" t="s">
        <v>7</v>
      </c>
      <c r="N6" s="102" t="s">
        <v>8</v>
      </c>
      <c r="O6" s="102" t="s">
        <v>9</v>
      </c>
      <c r="P6" s="102" t="s">
        <v>10</v>
      </c>
      <c r="Q6" s="102" t="s">
        <v>11</v>
      </c>
      <c r="R6" s="102" t="s">
        <v>12</v>
      </c>
      <c r="S6" s="109" t="s">
        <v>146</v>
      </c>
      <c r="T6" s="102"/>
    </row>
    <row r="7" spans="1:20" s="2" customFormat="1" ht="25.75" customHeight="1" x14ac:dyDescent="0.15">
      <c r="A7" s="102"/>
      <c r="B7" s="102"/>
      <c r="C7" s="102"/>
      <c r="D7" s="102"/>
      <c r="E7" s="36" t="s">
        <v>141</v>
      </c>
      <c r="F7" s="36" t="s">
        <v>140</v>
      </c>
      <c r="G7" s="36" t="s">
        <v>142</v>
      </c>
      <c r="H7" s="37" t="s">
        <v>143</v>
      </c>
      <c r="I7" s="102"/>
      <c r="J7" s="102"/>
      <c r="K7" s="120"/>
      <c r="L7" s="102"/>
      <c r="M7" s="102"/>
      <c r="N7" s="102"/>
      <c r="O7" s="102"/>
      <c r="P7" s="102"/>
      <c r="Q7" s="102"/>
      <c r="R7" s="102"/>
      <c r="S7" s="109"/>
      <c r="T7" s="102"/>
    </row>
    <row r="8" spans="1:20" ht="11" customHeight="1" x14ac:dyDescent="0.15">
      <c r="A8" s="78" t="s">
        <v>104</v>
      </c>
      <c r="B8" s="85" t="s">
        <v>105</v>
      </c>
      <c r="C8" s="48" t="s">
        <v>103</v>
      </c>
      <c r="D8" s="61"/>
      <c r="E8" s="62"/>
      <c r="F8" s="62"/>
      <c r="G8" s="62"/>
      <c r="H8" s="62"/>
      <c r="I8" s="51"/>
      <c r="J8" s="52"/>
      <c r="K8" s="51"/>
      <c r="L8" s="53"/>
      <c r="M8" s="63"/>
      <c r="N8" s="63"/>
      <c r="O8" s="63"/>
      <c r="P8" s="63"/>
      <c r="Q8" s="77"/>
      <c r="R8" s="76"/>
      <c r="S8" s="76"/>
      <c r="T8" s="77"/>
    </row>
    <row r="9" spans="1:20" ht="11" customHeight="1" x14ac:dyDescent="0.15">
      <c r="A9" s="79"/>
      <c r="B9" s="86"/>
      <c r="C9" s="34" t="s">
        <v>106</v>
      </c>
      <c r="D9" s="81"/>
      <c r="E9" s="83">
        <v>1</v>
      </c>
      <c r="F9" s="83">
        <v>1</v>
      </c>
      <c r="G9" s="83">
        <v>1</v>
      </c>
      <c r="H9" s="85" t="s">
        <v>13</v>
      </c>
      <c r="I9" s="129"/>
      <c r="J9" s="129"/>
      <c r="K9" s="131"/>
      <c r="L9" s="129"/>
      <c r="M9" s="125" t="s">
        <v>14</v>
      </c>
      <c r="N9" s="127">
        <v>2</v>
      </c>
      <c r="O9" s="127">
        <v>4</v>
      </c>
      <c r="P9" s="127" t="str">
        <f>IFERROR(VLOOKUP(N9,Evaluación!$C$24:$H$29,MATCH('R8'!O9,Evaluación!$C$24:$H$24,0),FALSE),"")</f>
        <v>14 (S)</v>
      </c>
      <c r="Q9" s="77"/>
      <c r="R9" s="76"/>
      <c r="S9" s="76"/>
      <c r="T9" s="77"/>
    </row>
    <row r="10" spans="1:20" ht="11" customHeight="1" x14ac:dyDescent="0.15">
      <c r="A10" s="79"/>
      <c r="B10" s="86"/>
      <c r="C10" s="34" t="s">
        <v>107</v>
      </c>
      <c r="D10" s="82"/>
      <c r="E10" s="84"/>
      <c r="F10" s="84"/>
      <c r="G10" s="84"/>
      <c r="H10" s="86"/>
      <c r="I10" s="130"/>
      <c r="J10" s="130"/>
      <c r="K10" s="132"/>
      <c r="L10" s="130"/>
      <c r="M10" s="126"/>
      <c r="N10" s="128"/>
      <c r="O10" s="128"/>
      <c r="P10" s="128"/>
      <c r="Q10" s="77"/>
      <c r="R10" s="76"/>
      <c r="S10" s="76"/>
      <c r="T10" s="77"/>
    </row>
    <row r="11" spans="1:20" ht="11" customHeight="1" x14ac:dyDescent="0.15">
      <c r="A11" s="79"/>
      <c r="B11" s="86"/>
      <c r="C11" s="34" t="s">
        <v>152</v>
      </c>
      <c r="D11" s="82"/>
      <c r="E11" s="84"/>
      <c r="F11" s="84"/>
      <c r="G11" s="84"/>
      <c r="H11" s="86"/>
      <c r="I11" s="130"/>
      <c r="J11" s="130"/>
      <c r="K11" s="132"/>
      <c r="L11" s="130"/>
      <c r="M11" s="126"/>
      <c r="N11" s="128"/>
      <c r="O11" s="128"/>
      <c r="P11" s="128"/>
      <c r="Q11" s="77"/>
      <c r="R11" s="76"/>
      <c r="S11" s="76"/>
      <c r="T11" s="77"/>
    </row>
    <row r="12" spans="1:20" ht="11" customHeight="1" x14ac:dyDescent="0.15">
      <c r="A12" s="79"/>
      <c r="B12" s="86"/>
      <c r="C12" s="34" t="s">
        <v>151</v>
      </c>
      <c r="D12" s="82"/>
      <c r="E12" s="84"/>
      <c r="F12" s="84"/>
      <c r="G12" s="84"/>
      <c r="H12" s="86"/>
      <c r="I12" s="130"/>
      <c r="J12" s="130"/>
      <c r="K12" s="132"/>
      <c r="L12" s="130"/>
      <c r="M12" s="126"/>
      <c r="N12" s="128"/>
      <c r="O12" s="128"/>
      <c r="P12" s="128"/>
      <c r="Q12" s="77"/>
      <c r="R12" s="76"/>
      <c r="S12" s="76"/>
      <c r="T12" s="77"/>
    </row>
    <row r="13" spans="1:20" ht="11" customHeight="1" x14ac:dyDescent="0.15">
      <c r="A13" s="79"/>
      <c r="B13" s="86"/>
      <c r="C13" s="58" t="s">
        <v>108</v>
      </c>
      <c r="D13" s="59"/>
      <c r="E13" s="60"/>
      <c r="F13" s="60"/>
      <c r="G13" s="60"/>
      <c r="H13" s="59"/>
      <c r="I13" s="52"/>
      <c r="J13" s="52"/>
      <c r="K13" s="51"/>
      <c r="L13" s="52"/>
      <c r="M13" s="68"/>
      <c r="N13" s="68"/>
      <c r="O13" s="68"/>
      <c r="P13" s="69"/>
      <c r="Q13" s="77"/>
      <c r="R13" s="76"/>
      <c r="S13" s="76"/>
      <c r="T13" s="77"/>
    </row>
    <row r="14" spans="1:20" ht="11" customHeight="1" x14ac:dyDescent="0.15">
      <c r="A14" s="79"/>
      <c r="B14" s="86"/>
      <c r="C14" s="54" t="s">
        <v>148</v>
      </c>
      <c r="D14" s="55"/>
      <c r="E14" s="84">
        <v>1</v>
      </c>
      <c r="F14" s="84">
        <v>1</v>
      </c>
      <c r="G14" s="84">
        <v>1</v>
      </c>
      <c r="H14" s="86" t="s">
        <v>13</v>
      </c>
      <c r="I14" s="56"/>
      <c r="J14" s="56"/>
      <c r="K14" s="57"/>
      <c r="L14" s="56"/>
      <c r="M14" s="64" t="s">
        <v>17</v>
      </c>
      <c r="N14" s="40">
        <v>3</v>
      </c>
      <c r="O14" s="40">
        <v>2</v>
      </c>
      <c r="P14" s="40" t="str">
        <f>IFERROR(VLOOKUP(N14,Evaluación!$C$24:$H$29,MATCH('R8'!O14,Evaluación!$C$24:$H$24,0),FALSE),"")</f>
        <v>8 (M)</v>
      </c>
      <c r="Q14" s="77"/>
      <c r="R14" s="76"/>
      <c r="S14" s="76"/>
      <c r="T14" s="77"/>
    </row>
    <row r="15" spans="1:20" ht="11" customHeight="1" x14ac:dyDescent="0.15">
      <c r="A15" s="79"/>
      <c r="B15" s="86"/>
      <c r="C15" s="34" t="s">
        <v>149</v>
      </c>
      <c r="D15" s="46"/>
      <c r="E15" s="84"/>
      <c r="F15" s="84"/>
      <c r="G15" s="84"/>
      <c r="H15" s="86"/>
      <c r="I15" s="41"/>
      <c r="J15" s="41"/>
      <c r="K15" s="42"/>
      <c r="L15" s="41"/>
      <c r="M15" s="64" t="s">
        <v>157</v>
      </c>
      <c r="N15" s="40">
        <v>3</v>
      </c>
      <c r="O15" s="40">
        <v>4</v>
      </c>
      <c r="P15" s="40" t="str">
        <f>IFERROR(VLOOKUP(N15,Evaluación!$C$24:$H$29,MATCH('R8'!O15,Evaluación!$C$24:$H$24,0),FALSE),"")</f>
        <v>18 (S)</v>
      </c>
      <c r="Q15" s="77"/>
      <c r="R15" s="76"/>
      <c r="S15" s="76"/>
      <c r="T15" s="77"/>
    </row>
    <row r="16" spans="1:20" ht="11" customHeight="1" x14ac:dyDescent="0.15">
      <c r="A16" s="79"/>
      <c r="B16" s="86"/>
      <c r="C16" s="34" t="s">
        <v>150</v>
      </c>
      <c r="D16" s="46"/>
      <c r="E16" s="133"/>
      <c r="F16" s="133"/>
      <c r="G16" s="133"/>
      <c r="H16" s="91"/>
      <c r="I16" s="41"/>
      <c r="J16" s="41"/>
      <c r="K16" s="42"/>
      <c r="L16" s="41"/>
      <c r="M16" s="64" t="s">
        <v>41</v>
      </c>
      <c r="N16" s="40">
        <v>3</v>
      </c>
      <c r="O16" s="40">
        <v>5</v>
      </c>
      <c r="P16" s="40" t="str">
        <f>IFERROR(VLOOKUP(N16,Evaluación!$C$24:$H$29,MATCH('R8'!O16,Evaluación!$C$24:$H$24,0),FALSE),"")</f>
        <v>22 (EX)</v>
      </c>
      <c r="Q16" s="77"/>
      <c r="R16" s="76"/>
      <c r="S16" s="76"/>
      <c r="T16" s="77"/>
    </row>
    <row r="17" spans="1:20" ht="11" customHeight="1" x14ac:dyDescent="0.15">
      <c r="A17" s="79"/>
      <c r="B17" s="85" t="s">
        <v>109</v>
      </c>
      <c r="C17" s="48" t="s">
        <v>112</v>
      </c>
      <c r="D17" s="49"/>
      <c r="E17" s="50"/>
      <c r="F17" s="50"/>
      <c r="G17" s="50"/>
      <c r="H17" s="50"/>
      <c r="I17" s="51"/>
      <c r="J17" s="52"/>
      <c r="K17" s="51"/>
      <c r="L17" s="53"/>
      <c r="M17" s="66"/>
      <c r="N17" s="67"/>
      <c r="O17" s="67"/>
      <c r="P17" s="63"/>
      <c r="Q17" s="77"/>
      <c r="R17" s="76"/>
      <c r="S17" s="76"/>
      <c r="T17" s="77"/>
    </row>
    <row r="18" spans="1:20" ht="11" customHeight="1" x14ac:dyDescent="0.15">
      <c r="A18" s="79"/>
      <c r="B18" s="91"/>
      <c r="C18" s="45" t="s">
        <v>156</v>
      </c>
      <c r="D18" s="47"/>
      <c r="E18" s="39">
        <v>1</v>
      </c>
      <c r="F18" s="44" t="s">
        <v>13</v>
      </c>
      <c r="G18" s="44" t="s">
        <v>13</v>
      </c>
      <c r="H18" s="44" t="s">
        <v>13</v>
      </c>
      <c r="I18" s="41"/>
      <c r="J18" s="41"/>
      <c r="K18" s="42"/>
      <c r="L18" s="41"/>
      <c r="M18" s="64" t="s">
        <v>17</v>
      </c>
      <c r="N18" s="40">
        <v>3</v>
      </c>
      <c r="O18" s="40">
        <v>2</v>
      </c>
      <c r="P18" s="29" t="str">
        <f>IFERROR(VLOOKUP(N18,Evaluación!$C$24:$H$29,MATCH('R8'!O18,Evaluación!$C$24:$H$24,0),FALSE),"")</f>
        <v>8 (M)</v>
      </c>
      <c r="Q18" s="77"/>
      <c r="R18" s="76"/>
      <c r="S18" s="76"/>
      <c r="T18" s="77"/>
    </row>
    <row r="19" spans="1:20" ht="11" customHeight="1" x14ac:dyDescent="0.15">
      <c r="A19" s="79"/>
      <c r="B19" s="85" t="s">
        <v>110</v>
      </c>
      <c r="C19" s="48" t="s">
        <v>113</v>
      </c>
      <c r="D19" s="49"/>
      <c r="E19" s="50"/>
      <c r="F19" s="50"/>
      <c r="G19" s="50"/>
      <c r="H19" s="50"/>
      <c r="I19" s="51"/>
      <c r="J19" s="52"/>
      <c r="K19" s="51"/>
      <c r="L19" s="53"/>
      <c r="M19" s="67"/>
      <c r="N19" s="67"/>
      <c r="O19" s="67"/>
      <c r="P19" s="63"/>
      <c r="Q19" s="77"/>
      <c r="R19" s="76"/>
      <c r="S19" s="76"/>
      <c r="T19" s="77"/>
    </row>
    <row r="20" spans="1:20" ht="11" customHeight="1" x14ac:dyDescent="0.15">
      <c r="A20" s="79"/>
      <c r="B20" s="91"/>
      <c r="C20" s="45" t="s">
        <v>154</v>
      </c>
      <c r="D20" s="47"/>
      <c r="E20" s="44" t="s">
        <v>13</v>
      </c>
      <c r="F20" s="44" t="s">
        <v>13</v>
      </c>
      <c r="G20" s="39">
        <v>1</v>
      </c>
      <c r="H20" s="44" t="s">
        <v>13</v>
      </c>
      <c r="I20" s="41"/>
      <c r="J20" s="41"/>
      <c r="K20" s="42"/>
      <c r="L20" s="41"/>
      <c r="M20" s="64" t="s">
        <v>41</v>
      </c>
      <c r="N20" s="40">
        <v>3</v>
      </c>
      <c r="O20" s="40">
        <v>5</v>
      </c>
      <c r="P20" s="29" t="str">
        <f>IFERROR(VLOOKUP(N20,Evaluación!$C$24:$H$29,MATCH('R8'!O20,Evaluación!$C$24:$H$24,0),FALSE),"")</f>
        <v>22 (EX)</v>
      </c>
      <c r="Q20" s="77"/>
      <c r="R20" s="76"/>
      <c r="S20" s="76"/>
      <c r="T20" s="77"/>
    </row>
    <row r="21" spans="1:20" ht="11" customHeight="1" x14ac:dyDescent="0.15">
      <c r="A21" s="79"/>
      <c r="B21" s="85" t="s">
        <v>111</v>
      </c>
      <c r="C21" s="48" t="s">
        <v>114</v>
      </c>
      <c r="D21" s="49"/>
      <c r="E21" s="50"/>
      <c r="F21" s="50"/>
      <c r="G21" s="50"/>
      <c r="H21" s="50"/>
      <c r="I21" s="51"/>
      <c r="J21" s="52"/>
      <c r="K21" s="51"/>
      <c r="L21" s="53"/>
      <c r="M21" s="67"/>
      <c r="N21" s="67"/>
      <c r="O21" s="67"/>
      <c r="P21" s="63"/>
      <c r="Q21" s="77"/>
      <c r="R21" s="76"/>
      <c r="S21" s="76"/>
      <c r="T21" s="77"/>
    </row>
    <row r="22" spans="1:20" ht="11" customHeight="1" x14ac:dyDescent="0.15">
      <c r="A22" s="80"/>
      <c r="B22" s="91"/>
      <c r="C22" s="45" t="s">
        <v>155</v>
      </c>
      <c r="D22" s="47"/>
      <c r="E22" s="44" t="s">
        <v>13</v>
      </c>
      <c r="F22" s="39">
        <v>1</v>
      </c>
      <c r="G22" s="44" t="s">
        <v>13</v>
      </c>
      <c r="H22" s="44" t="s">
        <v>13</v>
      </c>
      <c r="I22" s="41"/>
      <c r="J22" s="41"/>
      <c r="K22" s="42"/>
      <c r="L22" s="41"/>
      <c r="M22" s="64" t="s">
        <v>157</v>
      </c>
      <c r="N22" s="40">
        <v>3</v>
      </c>
      <c r="O22" s="40">
        <v>4</v>
      </c>
      <c r="P22" s="29" t="str">
        <f>IFERROR(VLOOKUP(N22,Evaluación!$C$24:$H$29,MATCH('R8'!O22,Evaluación!$C$24:$H$24,0),FALSE),"")</f>
        <v>18 (S)</v>
      </c>
      <c r="Q22" s="77"/>
      <c r="R22" s="76"/>
      <c r="S22" s="76"/>
      <c r="T22" s="77"/>
    </row>
    <row r="23" spans="1:20" ht="11" customHeight="1" x14ac:dyDescent="0.15">
      <c r="A23" s="78" t="s">
        <v>115</v>
      </c>
      <c r="B23" s="85" t="s">
        <v>116</v>
      </c>
      <c r="C23" s="48" t="s">
        <v>117</v>
      </c>
      <c r="D23" s="49"/>
      <c r="E23" s="50"/>
      <c r="F23" s="50"/>
      <c r="G23" s="50"/>
      <c r="H23" s="50"/>
      <c r="I23" s="51"/>
      <c r="J23" s="52"/>
      <c r="K23" s="51"/>
      <c r="L23" s="53"/>
      <c r="M23" s="67"/>
      <c r="N23" s="67"/>
      <c r="O23" s="67"/>
      <c r="P23" s="63"/>
      <c r="Q23" s="77"/>
      <c r="R23" s="76"/>
      <c r="S23" s="76"/>
      <c r="T23" s="77"/>
    </row>
    <row r="24" spans="1:20" ht="11" customHeight="1" x14ac:dyDescent="0.15">
      <c r="A24" s="79"/>
      <c r="B24" s="86"/>
      <c r="C24" s="34" t="s">
        <v>118</v>
      </c>
      <c r="D24" s="46"/>
      <c r="E24" s="35" t="s">
        <v>13</v>
      </c>
      <c r="F24" s="39">
        <v>1</v>
      </c>
      <c r="G24" s="35" t="s">
        <v>13</v>
      </c>
      <c r="H24" s="35" t="s">
        <v>13</v>
      </c>
      <c r="I24" s="41"/>
      <c r="J24" s="41"/>
      <c r="K24" s="42"/>
      <c r="L24" s="41"/>
      <c r="M24" s="65" t="s">
        <v>160</v>
      </c>
      <c r="N24" s="15">
        <v>3</v>
      </c>
      <c r="O24" s="15">
        <v>4</v>
      </c>
      <c r="P24" s="29" t="str">
        <f>IFERROR(VLOOKUP(N24,Evaluación!$C$24:$H$29,MATCH('R8'!O24,Evaluación!$C$24:$H$24,0),FALSE),"")</f>
        <v>18 (S)</v>
      </c>
      <c r="Q24" s="77"/>
      <c r="R24" s="76"/>
      <c r="S24" s="76"/>
      <c r="T24" s="77"/>
    </row>
    <row r="25" spans="1:20" ht="11" customHeight="1" x14ac:dyDescent="0.15">
      <c r="A25" s="79"/>
      <c r="B25" s="91"/>
      <c r="C25" s="34" t="s">
        <v>119</v>
      </c>
      <c r="D25" s="46"/>
      <c r="E25" s="38" t="s">
        <v>13</v>
      </c>
      <c r="F25" s="35" t="s">
        <v>13</v>
      </c>
      <c r="G25" s="39">
        <v>1</v>
      </c>
      <c r="H25" s="35" t="s">
        <v>13</v>
      </c>
      <c r="I25" s="41"/>
      <c r="J25" s="41"/>
      <c r="K25" s="42"/>
      <c r="L25" s="41"/>
      <c r="M25" s="65" t="s">
        <v>160</v>
      </c>
      <c r="N25" s="15">
        <v>3</v>
      </c>
      <c r="O25" s="15">
        <v>5</v>
      </c>
      <c r="P25" s="29" t="str">
        <f>IFERROR(VLOOKUP(N25,Evaluación!$C$24:$H$29,MATCH('R8'!O25,Evaluación!$C$24:$H$24,0),FALSE),"")</f>
        <v>22 (EX)</v>
      </c>
      <c r="Q25" s="77"/>
      <c r="R25" s="76"/>
      <c r="S25" s="76"/>
      <c r="T25" s="77"/>
    </row>
    <row r="26" spans="1:20" ht="11" customHeight="1" x14ac:dyDescent="0.15">
      <c r="A26" s="79"/>
      <c r="B26" s="85" t="s">
        <v>120</v>
      </c>
      <c r="C26" s="48" t="s">
        <v>121</v>
      </c>
      <c r="D26" s="49"/>
      <c r="E26" s="60"/>
      <c r="F26" s="50"/>
      <c r="G26" s="50"/>
      <c r="H26" s="50"/>
      <c r="I26" s="52"/>
      <c r="J26" s="52"/>
      <c r="K26" s="51"/>
      <c r="L26" s="52"/>
      <c r="M26" s="70"/>
      <c r="N26" s="70"/>
      <c r="O26" s="70"/>
      <c r="P26" s="69" t="str">
        <f>IFERROR(VLOOKUP(N26,Evaluación!$C$24:$H$29,MATCH('R8'!O26,Evaluación!$C$24:$H$24,0),FALSE),"")</f>
        <v/>
      </c>
      <c r="Q26" s="77"/>
      <c r="R26" s="76"/>
      <c r="S26" s="76"/>
      <c r="T26" s="77"/>
    </row>
    <row r="27" spans="1:20" ht="11" customHeight="1" x14ac:dyDescent="0.15">
      <c r="A27" s="79"/>
      <c r="B27" s="91"/>
      <c r="C27" s="74" t="s">
        <v>161</v>
      </c>
      <c r="D27" s="71"/>
      <c r="E27" s="39">
        <v>1</v>
      </c>
      <c r="F27" s="44" t="s">
        <v>13</v>
      </c>
      <c r="G27" s="44" t="s">
        <v>13</v>
      </c>
      <c r="H27" s="44" t="s">
        <v>13</v>
      </c>
      <c r="I27" s="41"/>
      <c r="J27" s="41"/>
      <c r="K27" s="42"/>
      <c r="L27" s="41"/>
      <c r="M27" s="65" t="s">
        <v>17</v>
      </c>
      <c r="N27" s="15">
        <v>3</v>
      </c>
      <c r="O27" s="15">
        <v>2</v>
      </c>
      <c r="P27" s="29" t="str">
        <f>IFERROR(VLOOKUP(N27,Evaluación!$C$24:$H$29,MATCH('R8'!O27,Evaluación!$C$24:$H$24,0),FALSE),"")</f>
        <v>8 (M)</v>
      </c>
      <c r="Q27" s="77"/>
      <c r="R27" s="76"/>
      <c r="S27" s="76"/>
      <c r="T27" s="77"/>
    </row>
    <row r="28" spans="1:20" ht="11" customHeight="1" x14ac:dyDescent="0.15">
      <c r="A28" s="79"/>
      <c r="B28" s="85" t="s">
        <v>122</v>
      </c>
      <c r="C28" s="48" t="s">
        <v>123</v>
      </c>
      <c r="D28" s="49"/>
      <c r="E28" s="60"/>
      <c r="F28" s="50"/>
      <c r="G28" s="50"/>
      <c r="H28" s="50"/>
      <c r="I28" s="73"/>
      <c r="J28" s="52"/>
      <c r="K28" s="51"/>
      <c r="L28" s="52"/>
      <c r="M28" s="75"/>
      <c r="N28" s="70"/>
      <c r="O28" s="70"/>
      <c r="P28" s="69"/>
      <c r="Q28" s="77"/>
      <c r="R28" s="76"/>
      <c r="S28" s="76"/>
      <c r="T28" s="77"/>
    </row>
    <row r="29" spans="1:20" ht="11" customHeight="1" x14ac:dyDescent="0.15">
      <c r="A29" s="79"/>
      <c r="B29" s="86"/>
      <c r="C29" s="34" t="s">
        <v>124</v>
      </c>
      <c r="D29" s="46"/>
      <c r="E29" s="39">
        <v>1</v>
      </c>
      <c r="F29" s="39">
        <v>1</v>
      </c>
      <c r="G29" s="39">
        <v>1</v>
      </c>
      <c r="H29" s="35" t="s">
        <v>13</v>
      </c>
      <c r="I29" s="72"/>
      <c r="J29" s="41"/>
      <c r="K29" s="42"/>
      <c r="L29" s="41"/>
      <c r="M29" s="65" t="s">
        <v>162</v>
      </c>
      <c r="N29" s="15" t="s">
        <v>13</v>
      </c>
      <c r="O29" s="15" t="s">
        <v>13</v>
      </c>
      <c r="P29" s="29" t="s">
        <v>13</v>
      </c>
      <c r="Q29" s="77"/>
      <c r="R29" s="76"/>
      <c r="S29" s="76"/>
      <c r="T29" s="77"/>
    </row>
    <row r="30" spans="1:20" ht="11" customHeight="1" x14ac:dyDescent="0.15">
      <c r="A30" s="79"/>
      <c r="B30" s="86"/>
      <c r="C30" s="34" t="s">
        <v>125</v>
      </c>
      <c r="D30" s="46"/>
      <c r="E30" s="39">
        <v>1</v>
      </c>
      <c r="F30" s="39">
        <v>1</v>
      </c>
      <c r="G30" s="39">
        <v>1</v>
      </c>
      <c r="H30" s="35" t="s">
        <v>13</v>
      </c>
      <c r="I30" s="72"/>
      <c r="J30" s="41"/>
      <c r="K30" s="42"/>
      <c r="L30" s="41"/>
      <c r="M30" s="41" t="s">
        <v>163</v>
      </c>
      <c r="N30" s="15">
        <v>2</v>
      </c>
      <c r="O30" s="15">
        <v>2</v>
      </c>
      <c r="P30" s="29" t="str">
        <f>IFERROR(VLOOKUP(N30,Evaluación!$C$24:$H$29,MATCH('R8'!O30,Evaluación!$C$24:$H$24,0),FALSE),"")</f>
        <v>5 (B)</v>
      </c>
      <c r="Q30" s="77"/>
      <c r="R30" s="76"/>
      <c r="S30" s="76"/>
      <c r="T30" s="77"/>
    </row>
    <row r="31" spans="1:20" ht="11" customHeight="1" x14ac:dyDescent="0.15">
      <c r="A31" s="79"/>
      <c r="B31" s="91"/>
      <c r="C31" s="34" t="s">
        <v>126</v>
      </c>
      <c r="D31" s="46"/>
      <c r="E31" s="39">
        <v>1</v>
      </c>
      <c r="F31" s="39">
        <v>1</v>
      </c>
      <c r="G31" s="39">
        <v>1</v>
      </c>
      <c r="H31" s="35" t="s">
        <v>13</v>
      </c>
      <c r="I31" s="72"/>
      <c r="J31" s="41"/>
      <c r="K31" s="42"/>
      <c r="L31" s="41"/>
      <c r="M31" s="65" t="s">
        <v>162</v>
      </c>
      <c r="N31" s="15" t="s">
        <v>13</v>
      </c>
      <c r="O31" s="15" t="s">
        <v>13</v>
      </c>
      <c r="P31" s="29" t="s">
        <v>13</v>
      </c>
      <c r="Q31" s="77"/>
      <c r="R31" s="76"/>
      <c r="S31" s="76"/>
      <c r="T31" s="77"/>
    </row>
    <row r="32" spans="1:20" ht="11" customHeight="1" x14ac:dyDescent="0.15">
      <c r="A32" s="79"/>
      <c r="B32" s="85" t="s">
        <v>127</v>
      </c>
      <c r="C32" s="48" t="s">
        <v>128</v>
      </c>
      <c r="D32" s="49"/>
      <c r="E32" s="50"/>
      <c r="F32" s="50"/>
      <c r="G32" s="50"/>
      <c r="H32" s="50"/>
      <c r="I32" s="73"/>
      <c r="J32" s="52"/>
      <c r="K32" s="51"/>
      <c r="L32" s="52"/>
      <c r="M32" s="75"/>
      <c r="N32" s="70"/>
      <c r="O32" s="70"/>
      <c r="P32" s="69"/>
      <c r="Q32" s="77"/>
      <c r="R32" s="76"/>
      <c r="S32" s="76"/>
      <c r="T32" s="77"/>
    </row>
    <row r="33" spans="1:20" ht="11" customHeight="1" x14ac:dyDescent="0.15">
      <c r="A33" s="79"/>
      <c r="B33" s="86"/>
      <c r="C33" s="34" t="s">
        <v>129</v>
      </c>
      <c r="D33" s="46"/>
      <c r="E33" s="39">
        <v>1</v>
      </c>
      <c r="F33" s="39">
        <v>1</v>
      </c>
      <c r="G33" s="35" t="s">
        <v>13</v>
      </c>
      <c r="H33" s="35" t="s">
        <v>13</v>
      </c>
      <c r="I33" s="72"/>
      <c r="J33" s="41"/>
      <c r="K33" s="42"/>
      <c r="L33" s="41"/>
      <c r="M33" s="65" t="s">
        <v>162</v>
      </c>
      <c r="N33" s="15" t="s">
        <v>13</v>
      </c>
      <c r="O33" s="15" t="s">
        <v>13</v>
      </c>
      <c r="P33" s="29" t="s">
        <v>13</v>
      </c>
      <c r="Q33" s="77"/>
      <c r="R33" s="76"/>
      <c r="S33" s="76"/>
      <c r="T33" s="77"/>
    </row>
    <row r="34" spans="1:20" ht="11" customHeight="1" x14ac:dyDescent="0.15">
      <c r="A34" s="79"/>
      <c r="B34" s="91"/>
      <c r="C34" s="34" t="s">
        <v>130</v>
      </c>
      <c r="D34" s="46"/>
      <c r="E34" s="39">
        <v>1</v>
      </c>
      <c r="F34" s="39">
        <v>1</v>
      </c>
      <c r="G34" s="35" t="s">
        <v>13</v>
      </c>
      <c r="H34" s="35" t="s">
        <v>13</v>
      </c>
      <c r="I34" s="72"/>
      <c r="J34" s="41"/>
      <c r="K34" s="42"/>
      <c r="L34" s="41"/>
      <c r="M34" s="65" t="s">
        <v>162</v>
      </c>
      <c r="N34" s="15" t="s">
        <v>13</v>
      </c>
      <c r="O34" s="15" t="s">
        <v>13</v>
      </c>
      <c r="P34" s="29" t="s">
        <v>13</v>
      </c>
      <c r="Q34" s="77"/>
      <c r="R34" s="76"/>
      <c r="S34" s="76"/>
      <c r="T34" s="77"/>
    </row>
    <row r="35" spans="1:20" ht="11" customHeight="1" x14ac:dyDescent="0.15">
      <c r="A35" s="79"/>
      <c r="B35" s="85" t="s">
        <v>131</v>
      </c>
      <c r="C35" s="48" t="s">
        <v>134</v>
      </c>
      <c r="D35" s="49"/>
      <c r="E35" s="50"/>
      <c r="F35" s="50"/>
      <c r="G35" s="50"/>
      <c r="H35" s="50"/>
      <c r="I35" s="73"/>
      <c r="J35" s="52"/>
      <c r="K35" s="51"/>
      <c r="L35" s="52"/>
      <c r="M35" s="75"/>
      <c r="N35" s="70"/>
      <c r="O35" s="70"/>
      <c r="P35" s="69"/>
      <c r="Q35" s="77"/>
      <c r="R35" s="76"/>
      <c r="S35" s="76"/>
      <c r="T35" s="77"/>
    </row>
    <row r="36" spans="1:20" ht="11" customHeight="1" x14ac:dyDescent="0.15">
      <c r="A36" s="79"/>
      <c r="B36" s="86"/>
      <c r="C36" s="34" t="s">
        <v>135</v>
      </c>
      <c r="D36" s="46"/>
      <c r="E36" s="39">
        <v>1</v>
      </c>
      <c r="F36" s="39">
        <v>1</v>
      </c>
      <c r="G36" s="39">
        <v>1</v>
      </c>
      <c r="H36" s="35" t="s">
        <v>13</v>
      </c>
      <c r="I36" s="72"/>
      <c r="J36" s="41"/>
      <c r="K36" s="42"/>
      <c r="L36" s="41"/>
      <c r="M36" s="41" t="s">
        <v>163</v>
      </c>
      <c r="N36" s="15">
        <v>3</v>
      </c>
      <c r="O36" s="15">
        <v>4</v>
      </c>
      <c r="P36" s="29" t="str">
        <f>IFERROR(VLOOKUP(N36,Evaluación!$C$24:$H$29,MATCH('R8'!O36,Evaluación!$C$24:$H$24,0),FALSE),"")</f>
        <v>18 (S)</v>
      </c>
      <c r="Q36" s="77"/>
      <c r="R36" s="76"/>
      <c r="S36" s="76"/>
      <c r="T36" s="77"/>
    </row>
    <row r="37" spans="1:20" ht="11" customHeight="1" x14ac:dyDescent="0.15">
      <c r="A37" s="79"/>
      <c r="B37" s="86"/>
      <c r="C37" s="34" t="s">
        <v>136</v>
      </c>
      <c r="D37" s="46"/>
      <c r="E37" s="39">
        <v>1</v>
      </c>
      <c r="F37" s="39">
        <v>1</v>
      </c>
      <c r="G37" s="39">
        <v>1</v>
      </c>
      <c r="H37" s="35" t="s">
        <v>13</v>
      </c>
      <c r="I37" s="72"/>
      <c r="J37" s="41"/>
      <c r="K37" s="42"/>
      <c r="L37" s="41"/>
      <c r="M37" s="41" t="s">
        <v>163</v>
      </c>
      <c r="N37" s="15">
        <v>3</v>
      </c>
      <c r="O37" s="15">
        <v>4</v>
      </c>
      <c r="P37" s="29" t="str">
        <f>IFERROR(VLOOKUP(N37,Evaluación!$C$24:$H$29,MATCH('R8'!O37,Evaluación!$C$24:$H$24,0),FALSE),"")</f>
        <v>18 (S)</v>
      </c>
      <c r="Q37" s="77"/>
      <c r="R37" s="76"/>
      <c r="S37" s="76"/>
      <c r="T37" s="77"/>
    </row>
    <row r="38" spans="1:20" ht="11" customHeight="1" x14ac:dyDescent="0.15">
      <c r="A38" s="79"/>
      <c r="B38" s="91"/>
      <c r="C38" s="34" t="s">
        <v>137</v>
      </c>
      <c r="D38" s="46"/>
      <c r="E38" s="39">
        <v>1</v>
      </c>
      <c r="F38" s="39">
        <v>1</v>
      </c>
      <c r="G38" s="39">
        <v>1</v>
      </c>
      <c r="H38" s="35" t="s">
        <v>13</v>
      </c>
      <c r="I38" s="72"/>
      <c r="J38" s="41"/>
      <c r="K38" s="42"/>
      <c r="L38" s="41"/>
      <c r="M38" s="41" t="s">
        <v>163</v>
      </c>
      <c r="N38" s="15">
        <v>3</v>
      </c>
      <c r="O38" s="15">
        <v>4</v>
      </c>
      <c r="P38" s="29" t="str">
        <f>IFERROR(VLOOKUP(N38,Evaluación!$C$24:$H$29,MATCH('R8'!O38,Evaluación!$C$24:$H$24,0),FALSE),"")</f>
        <v>18 (S)</v>
      </c>
      <c r="Q38" s="77"/>
      <c r="R38" s="76"/>
      <c r="S38" s="76"/>
      <c r="T38" s="77"/>
    </row>
    <row r="39" spans="1:20" ht="11" customHeight="1" x14ac:dyDescent="0.15">
      <c r="A39" s="79"/>
      <c r="B39" s="85" t="s">
        <v>132</v>
      </c>
      <c r="C39" s="48" t="s">
        <v>133</v>
      </c>
      <c r="D39" s="49"/>
      <c r="E39" s="50"/>
      <c r="F39" s="50"/>
      <c r="G39" s="50"/>
      <c r="H39" s="50"/>
      <c r="I39" s="73"/>
      <c r="J39" s="52"/>
      <c r="K39" s="51"/>
      <c r="L39" s="52"/>
      <c r="M39" s="75"/>
      <c r="N39" s="70"/>
      <c r="O39" s="70"/>
      <c r="P39" s="69"/>
      <c r="Q39" s="77"/>
      <c r="R39" s="76"/>
      <c r="S39" s="76"/>
      <c r="T39" s="77"/>
    </row>
    <row r="40" spans="1:20" ht="11" customHeight="1" x14ac:dyDescent="0.15">
      <c r="A40" s="79"/>
      <c r="B40" s="91"/>
      <c r="C40" s="34" t="s">
        <v>159</v>
      </c>
      <c r="D40" s="46"/>
      <c r="E40" s="35" t="s">
        <v>13</v>
      </c>
      <c r="F40" s="39">
        <v>1</v>
      </c>
      <c r="G40" s="35" t="s">
        <v>13</v>
      </c>
      <c r="H40" s="39">
        <v>1</v>
      </c>
      <c r="I40" s="72"/>
      <c r="J40" s="42"/>
      <c r="K40" s="42"/>
      <c r="L40" s="42"/>
      <c r="M40" s="15" t="s">
        <v>13</v>
      </c>
      <c r="N40" s="15" t="s">
        <v>13</v>
      </c>
      <c r="O40" s="15" t="s">
        <v>13</v>
      </c>
      <c r="P40" s="29" t="s">
        <v>13</v>
      </c>
      <c r="Q40" s="77"/>
      <c r="R40" s="76"/>
      <c r="S40" s="76"/>
      <c r="T40" s="77"/>
    </row>
    <row r="41" spans="1:20" ht="11" customHeight="1" x14ac:dyDescent="0.15">
      <c r="A41" s="80"/>
      <c r="B41" s="35"/>
      <c r="C41" s="34"/>
      <c r="D41" s="34"/>
      <c r="E41" s="35"/>
      <c r="F41" s="35"/>
      <c r="G41" s="35"/>
      <c r="H41" s="35"/>
      <c r="I41" s="42"/>
      <c r="J41" s="41"/>
      <c r="K41" s="42"/>
      <c r="L41" s="43"/>
      <c r="M41" s="15"/>
      <c r="N41" s="21"/>
      <c r="O41" s="21"/>
      <c r="P41" s="29" t="str">
        <f>IFERROR(VLOOKUP(N41,Evaluación!$C$24:$H$29,MATCH('R8'!O41,Evaluación!$C$24:$H$24,0),FALSE),"")</f>
        <v/>
      </c>
      <c r="Q41" s="77"/>
      <c r="R41" s="76"/>
      <c r="S41" s="76"/>
      <c r="T41" s="77"/>
    </row>
    <row r="42" spans="1:20" ht="15" customHeight="1" x14ac:dyDescent="0.15">
      <c r="B42" s="16"/>
      <c r="I42" s="17"/>
      <c r="J42" s="18"/>
      <c r="K42" s="19"/>
      <c r="L42" s="20"/>
    </row>
    <row r="43" spans="1:20" ht="16" customHeight="1" x14ac:dyDescent="0.15">
      <c r="A43" s="87" t="s">
        <v>18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</row>
    <row r="44" spans="1:20" ht="12" customHeight="1" x14ac:dyDescent="0.15">
      <c r="A44" s="5" t="s">
        <v>13</v>
      </c>
      <c r="B44" s="89" t="s">
        <v>19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</row>
    <row r="45" spans="1:20" ht="12" customHeight="1" x14ac:dyDescent="0.15">
      <c r="A45" s="3" t="s">
        <v>13</v>
      </c>
      <c r="B45" s="93" t="s">
        <v>20</v>
      </c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</row>
    <row r="46" spans="1:20" ht="12" customHeight="1" x14ac:dyDescent="0.15">
      <c r="A46" s="95" t="s">
        <v>21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7"/>
    </row>
    <row r="47" spans="1:20" ht="12" customHeight="1" x14ac:dyDescent="0.15">
      <c r="A47" s="98" t="s">
        <v>22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100"/>
    </row>
    <row r="48" spans="1:20" ht="20" customHeight="1" x14ac:dyDescent="0.15">
      <c r="A48" s="5" t="s">
        <v>13</v>
      </c>
      <c r="B48" s="101" t="s">
        <v>23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89"/>
    </row>
    <row r="49" spans="1:16" ht="20" customHeight="1" x14ac:dyDescent="0.15">
      <c r="A49" s="5" t="s">
        <v>13</v>
      </c>
      <c r="B49" s="101" t="s">
        <v>24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89"/>
    </row>
    <row r="50" spans="1:16" ht="12" customHeight="1" x14ac:dyDescent="0.15">
      <c r="A50" s="98" t="s">
        <v>25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100"/>
    </row>
    <row r="51" spans="1:16" ht="12" customHeight="1" x14ac:dyDescent="0.15">
      <c r="A51" s="5" t="s">
        <v>13</v>
      </c>
      <c r="B51" s="88" t="s">
        <v>26</v>
      </c>
      <c r="C51" s="88"/>
      <c r="D51" s="88"/>
      <c r="E51" s="88"/>
      <c r="F51" s="88"/>
      <c r="G51" s="88"/>
      <c r="H51" s="88"/>
      <c r="I51" s="88"/>
      <c r="J51" s="88"/>
      <c r="K51" s="88"/>
      <c r="P51" s="6"/>
    </row>
    <row r="52" spans="1:16" ht="12" customHeight="1" x14ac:dyDescent="0.15">
      <c r="A52" s="3" t="s">
        <v>13</v>
      </c>
      <c r="B52" s="92" t="s">
        <v>27</v>
      </c>
      <c r="C52" s="92"/>
      <c r="D52" s="92"/>
      <c r="E52" s="92"/>
      <c r="F52" s="92"/>
      <c r="G52" s="92"/>
      <c r="H52" s="92"/>
      <c r="I52" s="92"/>
      <c r="J52" s="92"/>
      <c r="K52" s="92"/>
      <c r="L52" s="4"/>
      <c r="M52" s="4"/>
      <c r="N52" s="4"/>
      <c r="O52" s="4"/>
      <c r="P52" s="7"/>
    </row>
  </sheetData>
  <autoFilter ref="A7:T41" xr:uid="{00000000-0001-0000-0000-000000000000}">
    <filterColumn colId="0" showButton="0"/>
    <filterColumn colId="1" showButton="0"/>
  </autoFilter>
  <mergeCells count="65">
    <mergeCell ref="H14:H16"/>
    <mergeCell ref="B17:B18"/>
    <mergeCell ref="B19:B20"/>
    <mergeCell ref="B21:B22"/>
    <mergeCell ref="H9:H12"/>
    <mergeCell ref="E14:E16"/>
    <mergeCell ref="F14:F16"/>
    <mergeCell ref="G14:G16"/>
    <mergeCell ref="M9:M12"/>
    <mergeCell ref="N9:N12"/>
    <mergeCell ref="O9:O12"/>
    <mergeCell ref="P9:P12"/>
    <mergeCell ref="I9:I12"/>
    <mergeCell ref="J9:J12"/>
    <mergeCell ref="K9:K12"/>
    <mergeCell ref="L9:L12"/>
    <mergeCell ref="A1:C2"/>
    <mergeCell ref="A4:H5"/>
    <mergeCell ref="D1:L2"/>
    <mergeCell ref="S6:S7"/>
    <mergeCell ref="N6:N7"/>
    <mergeCell ref="O6:O7"/>
    <mergeCell ref="P6:P7"/>
    <mergeCell ref="R6:R7"/>
    <mergeCell ref="K6:K7"/>
    <mergeCell ref="L6:L7"/>
    <mergeCell ref="S1:S2"/>
    <mergeCell ref="M1:O1"/>
    <mergeCell ref="M2:O2"/>
    <mergeCell ref="R1:R2"/>
    <mergeCell ref="T4:T7"/>
    <mergeCell ref="M4:P5"/>
    <mergeCell ref="I4:J5"/>
    <mergeCell ref="K4:L5"/>
    <mergeCell ref="A6:C7"/>
    <mergeCell ref="D6:D7"/>
    <mergeCell ref="M6:M7"/>
    <mergeCell ref="Q6:Q7"/>
    <mergeCell ref="E6:H6"/>
    <mergeCell ref="I6:I7"/>
    <mergeCell ref="J6:J7"/>
    <mergeCell ref="Q4:S5"/>
    <mergeCell ref="B52:K52"/>
    <mergeCell ref="B45:P45"/>
    <mergeCell ref="A46:P46"/>
    <mergeCell ref="A47:P47"/>
    <mergeCell ref="B48:P48"/>
    <mergeCell ref="B49:P49"/>
    <mergeCell ref="A50:P50"/>
    <mergeCell ref="A43:P43"/>
    <mergeCell ref="B51:K51"/>
    <mergeCell ref="B44:P44"/>
    <mergeCell ref="A23:A41"/>
    <mergeCell ref="B23:B25"/>
    <mergeCell ref="B28:B31"/>
    <mergeCell ref="B32:B34"/>
    <mergeCell ref="B35:B38"/>
    <mergeCell ref="B39:B40"/>
    <mergeCell ref="B26:B27"/>
    <mergeCell ref="A8:A22"/>
    <mergeCell ref="D9:D12"/>
    <mergeCell ref="E9:E12"/>
    <mergeCell ref="F9:F12"/>
    <mergeCell ref="G9:G12"/>
    <mergeCell ref="B8:B16"/>
  </mergeCells>
  <pageMargins left="0.35000000000000003" right="0.35000000000000003" top="0.41000000000000009" bottom="0.41000000000000009" header="0.5" footer="0.5"/>
  <pageSetup scale="85" orientation="landscape" horizontalDpi="4294967292" verticalDpi="4294967292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8" id="{56BE822F-299C-2240-9743-69F7099FBA59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E9</xm:sqref>
        </x14:conditionalFormatting>
        <x14:conditionalFormatting xmlns:xm="http://schemas.microsoft.com/office/excel/2006/main">
          <x14:cfRule type="iconSet" priority="22" id="{C04323CE-5679-8545-91BB-3781AC80B282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E18</xm:sqref>
        </x14:conditionalFormatting>
        <x14:conditionalFormatting xmlns:xm="http://schemas.microsoft.com/office/excel/2006/main">
          <x14:cfRule type="iconSet" priority="15" id="{72B8A000-161E-1549-ACC3-32817DC5FBDE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E26:E27</xm:sqref>
        </x14:conditionalFormatting>
        <x14:conditionalFormatting xmlns:xm="http://schemas.microsoft.com/office/excel/2006/main">
          <x14:cfRule type="iconSet" priority="10" id="{CF85609A-03FF-C34B-84D6-BD432E9BD218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E33</xm:sqref>
        </x14:conditionalFormatting>
        <x14:conditionalFormatting xmlns:xm="http://schemas.microsoft.com/office/excel/2006/main">
          <x14:cfRule type="iconSet" priority="11" id="{9B30622B-CCDF-6B4E-8714-81808364E416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E34</xm:sqref>
        </x14:conditionalFormatting>
        <x14:conditionalFormatting xmlns:xm="http://schemas.microsoft.com/office/excel/2006/main">
          <x14:cfRule type="iconSet" priority="8" id="{DE0475C0-6D04-6042-A2FB-721CC20B6222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E37</xm:sqref>
        </x14:conditionalFormatting>
        <x14:conditionalFormatting xmlns:xm="http://schemas.microsoft.com/office/excel/2006/main">
          <x14:cfRule type="iconSet" priority="6" id="{66EB0E32-9F07-E74C-AB94-716FB66BD7A3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E38</xm:sqref>
        </x14:conditionalFormatting>
        <x14:conditionalFormatting xmlns:xm="http://schemas.microsoft.com/office/excel/2006/main">
          <x14:cfRule type="iconSet" priority="19" id="{4AD8F5CB-48CD-6E41-ADC0-5D57541BCA9D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E13:G13</xm:sqref>
        </x14:conditionalFormatting>
        <x14:conditionalFormatting xmlns:xm="http://schemas.microsoft.com/office/excel/2006/main">
          <x14:cfRule type="iconSet" priority="18" id="{3D97D7EF-CCEE-1240-AE40-3E039A4F5BDF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E14:G14</xm:sqref>
        </x14:conditionalFormatting>
        <x14:conditionalFormatting xmlns:xm="http://schemas.microsoft.com/office/excel/2006/main">
          <x14:cfRule type="iconSet" priority="14" id="{39B97050-0FB7-7B46-96F1-78425E8081B5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E29:G31</xm:sqref>
        </x14:conditionalFormatting>
        <x14:conditionalFormatting xmlns:xm="http://schemas.microsoft.com/office/excel/2006/main">
          <x14:cfRule type="iconSet" priority="9" id="{0EEA3504-D0CC-8442-8945-2004C481222E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E36:G36</xm:sqref>
        </x14:conditionalFormatting>
        <x14:conditionalFormatting xmlns:xm="http://schemas.microsoft.com/office/excel/2006/main">
          <x14:cfRule type="iconSet" priority="26" id="{FBD9A6D4-EA96-5842-89FD-D3DEF16CA579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F9</xm:sqref>
        </x14:conditionalFormatting>
        <x14:conditionalFormatting xmlns:xm="http://schemas.microsoft.com/office/excel/2006/main">
          <x14:cfRule type="iconSet" priority="20" id="{8DF8C300-0251-4F40-B330-1402791A7A97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F22</xm:sqref>
        </x14:conditionalFormatting>
        <x14:conditionalFormatting xmlns:xm="http://schemas.microsoft.com/office/excel/2006/main">
          <x14:cfRule type="iconSet" priority="17" id="{94BC3DC0-5FF7-F447-AC90-9751A31E9D6A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F24</xm:sqref>
        </x14:conditionalFormatting>
        <x14:conditionalFormatting xmlns:xm="http://schemas.microsoft.com/office/excel/2006/main">
          <x14:cfRule type="iconSet" priority="13" id="{98CF033E-7592-2540-A8E8-6CB71B060FB0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F33</xm:sqref>
        </x14:conditionalFormatting>
        <x14:conditionalFormatting xmlns:xm="http://schemas.microsoft.com/office/excel/2006/main">
          <x14:cfRule type="iconSet" priority="12" id="{9DE4DA5A-73C8-5647-A5EE-446EB1349B82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F34</xm:sqref>
        </x14:conditionalFormatting>
        <x14:conditionalFormatting xmlns:xm="http://schemas.microsoft.com/office/excel/2006/main">
          <x14:cfRule type="iconSet" priority="7" id="{313B3EB0-5080-8A46-A768-E67E947276B0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F37</xm:sqref>
        </x14:conditionalFormatting>
        <x14:conditionalFormatting xmlns:xm="http://schemas.microsoft.com/office/excel/2006/main">
          <x14:cfRule type="iconSet" priority="5" id="{8485B356-B446-E140-8E0A-780260CDADAA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F38</xm:sqref>
        </x14:conditionalFormatting>
        <x14:conditionalFormatting xmlns:xm="http://schemas.microsoft.com/office/excel/2006/main">
          <x14:cfRule type="iconSet" priority="2" id="{B0661060-F2BA-4D4B-9F6B-1495D043A859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F40</xm:sqref>
        </x14:conditionalFormatting>
        <x14:conditionalFormatting xmlns:xm="http://schemas.microsoft.com/office/excel/2006/main">
          <x14:cfRule type="iconSet" priority="25" id="{1E6330D9-7FD9-6746-9BE1-35522858A969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G9</xm:sqref>
        </x14:conditionalFormatting>
        <x14:conditionalFormatting xmlns:xm="http://schemas.microsoft.com/office/excel/2006/main">
          <x14:cfRule type="iconSet" priority="21" id="{D0138E6F-B885-5245-8134-73D64C5EDBBE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G20</xm:sqref>
        </x14:conditionalFormatting>
        <x14:conditionalFormatting xmlns:xm="http://schemas.microsoft.com/office/excel/2006/main">
          <x14:cfRule type="iconSet" priority="16" id="{87DCD89E-E5CE-9643-99A5-14E9069A27C8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G25</xm:sqref>
        </x14:conditionalFormatting>
        <x14:conditionalFormatting xmlns:xm="http://schemas.microsoft.com/office/excel/2006/main">
          <x14:cfRule type="iconSet" priority="3" id="{15DD5C29-5E90-EE40-A781-138B60E4BB2D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G37</xm:sqref>
        </x14:conditionalFormatting>
        <x14:conditionalFormatting xmlns:xm="http://schemas.microsoft.com/office/excel/2006/main">
          <x14:cfRule type="iconSet" priority="4" id="{EFA7C3F5-7AB8-DC43-B3B8-B9FCD149E8FF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G38</xm:sqref>
        </x14:conditionalFormatting>
        <x14:conditionalFormatting xmlns:xm="http://schemas.microsoft.com/office/excel/2006/main">
          <x14:cfRule type="iconSet" priority="1" id="{43A5D9B4-BD6C-504F-B49F-1AD963BE353E}">
            <x14:iconSet iconSet="3Symbols2" showValue="0" custom="1">
              <x14:cfvo type="percent">
                <xm:f>0</xm:f>
              </x14:cfvo>
              <x14:cfvo type="num" gte="0">
                <xm:f>1</xm:f>
              </x14:cfvo>
              <x14:cfvo type="num">
                <xm:f>1</xm:f>
              </x14:cfvo>
              <x14:cfIcon iconSet="3Symbols2" iconId="0"/>
              <x14:cfIcon iconSet="5Quarters" iconId="0"/>
              <x14:cfIcon iconSet="3Symbols2" iconId="2"/>
            </x14:iconSet>
          </x14:cfRule>
          <xm:sqref>H40</xm:sqref>
        </x14:conditionalFormatting>
        <x14:conditionalFormatting xmlns:xm="http://schemas.microsoft.com/office/excel/2006/main">
          <x14:cfRule type="cellIs" priority="29" operator="equal" id="{8D19D110-A58D-498A-9CE8-46A2C64DE476}">
            <xm:f>Evaluación!$F$25</xm:f>
            <x14:dxf>
              <fill>
                <patternFill>
                  <bgColor theme="9"/>
                </patternFill>
              </fill>
            </x14:dxf>
          </x14:cfRule>
          <x14:cfRule type="cellIs" priority="30" operator="equal" id="{45E63A65-7F68-4CEF-BB9C-7C20A434C27D}">
            <xm:f>Evaluación!$H$28</xm:f>
            <x14:dxf>
              <fill>
                <patternFill>
                  <bgColor theme="9"/>
                </patternFill>
              </fill>
            </x14:dxf>
          </x14:cfRule>
          <x14:cfRule type="cellIs" priority="31" operator="equal" id="{D79F1767-B92A-4303-8D91-52CCCD7C6719}">
            <xm:f>Evaluación!$G$27</xm:f>
            <x14:dxf>
              <fill>
                <patternFill>
                  <bgColor theme="9"/>
                </patternFill>
              </fill>
            </x14:dxf>
          </x14:cfRule>
          <x14:cfRule type="cellIs" priority="32" operator="equal" id="{6677EB58-1D9D-4784-AA67-C6A93168800E}">
            <xm:f>Evaluación!$F$26</xm:f>
            <x14:dxf>
              <fill>
                <patternFill>
                  <bgColor theme="9"/>
                </patternFill>
              </fill>
            </x14:dxf>
          </x14:cfRule>
          <x14:cfRule type="cellIs" priority="33" operator="equal" id="{75A88D85-71DE-4E1B-9B2B-3EADE12ECB63}">
            <xm:f>Evaluación!$E$25</xm:f>
            <x14:dxf>
              <fill>
                <patternFill>
                  <bgColor theme="9"/>
                </patternFill>
              </fill>
            </x14:dxf>
          </x14:cfRule>
          <x14:cfRule type="cellIs" priority="34" operator="equal" id="{4BF425FA-524C-40B5-95C6-68E9C74AC949}">
            <xm:f>Evaluación!$H$29</xm:f>
            <x14:dxf>
              <fill>
                <patternFill>
                  <bgColor theme="9"/>
                </patternFill>
              </fill>
            </x14:dxf>
          </x14:cfRule>
          <x14:cfRule type="cellIs" priority="35" operator="equal" id="{0DC27475-3753-4293-9EC3-ED2A1911A936}">
            <xm:f>Evaluación!$G$28</xm:f>
            <x14:dxf>
              <fill>
                <patternFill>
                  <bgColor theme="9"/>
                </patternFill>
              </fill>
            </x14:dxf>
          </x14:cfRule>
          <x14:cfRule type="cellIs" priority="36" operator="equal" id="{C2343E88-E24C-405C-A3D2-8B019B4921C4}">
            <xm:f>Evaluación!$F$27</xm:f>
            <x14:dxf>
              <fill>
                <patternFill>
                  <bgColor theme="9"/>
                </patternFill>
              </fill>
            </x14:dxf>
          </x14:cfRule>
          <x14:cfRule type="cellIs" priority="37" operator="equal" id="{BD83727D-BB8D-49D1-ADB8-EC9B1A1AC447}">
            <xm:f>Evaluación!$E$26</xm:f>
            <x14:dxf>
              <fill>
                <patternFill>
                  <bgColor rgb="FFFFFF00"/>
                </patternFill>
              </fill>
            </x14:dxf>
          </x14:cfRule>
          <x14:cfRule type="cellIs" priority="38" operator="equal" id="{5B753D42-1AA1-432C-BA37-28050E33BB0C}">
            <xm:f>Evaluación!$D$25</xm:f>
            <x14:dxf>
              <fill>
                <patternFill>
                  <bgColor rgb="FFFFFF00"/>
                </patternFill>
              </fill>
            </x14:dxf>
          </x14:cfRule>
          <x14:cfRule type="cellIs" priority="39" operator="equal" id="{9D3181AD-0C82-4102-ADC1-77E96BF1B64D}">
            <xm:f>Evaluación!$G$29</xm:f>
            <x14:dxf>
              <fill>
                <patternFill>
                  <bgColor rgb="FFFFFF00"/>
                </patternFill>
              </fill>
            </x14:dxf>
          </x14:cfRule>
          <x14:cfRule type="cellIs" priority="40" operator="equal" id="{7664FD86-16D2-40C2-8462-E8BC5EEACCB3}">
            <xm:f>Evaluación!$F$28</xm:f>
            <x14:dxf>
              <fill>
                <patternFill>
                  <bgColor rgb="FFFFFF00"/>
                </patternFill>
              </fill>
            </x14:dxf>
          </x14:cfRule>
          <x14:cfRule type="cellIs" priority="41" operator="equal" id="{B9CB1247-975A-4191-BBC9-FB3D81E89EAB}">
            <xm:f>Evaluación!$E$27</xm:f>
            <x14:dxf>
              <fill>
                <patternFill>
                  <bgColor rgb="FFFFFF00"/>
                </patternFill>
              </fill>
            </x14:dxf>
          </x14:cfRule>
          <x14:cfRule type="cellIs" priority="42" operator="equal" id="{3E82E111-C996-4141-BA92-0D2C221E71A3}">
            <xm:f>Evaluación!$D$26</xm:f>
            <x14:dxf>
              <fill>
                <patternFill>
                  <bgColor rgb="FFFFFF00"/>
                </patternFill>
              </fill>
            </x14:dxf>
          </x14:cfRule>
          <x14:cfRule type="cellIs" priority="43" operator="equal" id="{ED10F492-50E0-4DF7-943C-5DA82650181C}">
            <xm:f>Evaluación!$F$29</xm:f>
            <x14:dxf>
              <fill>
                <patternFill>
                  <bgColor rgb="FFFFFF00"/>
                </patternFill>
              </fill>
            </x14:dxf>
          </x14:cfRule>
          <x14:cfRule type="cellIs" priority="52" operator="equal" id="{A528B2AE-D96D-4D1C-BC44-759423C92CF9}">
            <xm:f>Evaluación!$E$28</xm:f>
            <x14:dxf>
              <fill>
                <patternFill>
                  <bgColor rgb="FF92D050"/>
                </patternFill>
              </fill>
            </x14:dxf>
          </x14:cfRule>
          <x14:cfRule type="cellIs" priority="53" operator="equal" id="{3CFC448D-3DDE-4D93-A7A3-6A5A32F5E4EB}">
            <xm:f>Evaluación!$D$27</xm:f>
            <x14:dxf>
              <fill>
                <patternFill>
                  <bgColor rgb="FF92D050"/>
                </patternFill>
              </fill>
            </x14:dxf>
          </x14:cfRule>
          <x14:cfRule type="cellIs" priority="54" operator="equal" id="{720A97EF-DB76-49D9-987E-7539815AF037}">
            <xm:f>Evaluación!$E$29</xm:f>
            <x14:dxf>
              <fill>
                <patternFill>
                  <bgColor rgb="FF92D050"/>
                </patternFill>
              </fill>
            </x14:dxf>
          </x14:cfRule>
          <x14:cfRule type="cellIs" priority="55" operator="equal" id="{0AE5DF4E-B988-46EA-9056-F8D4E3318585}">
            <xm:f>Evaluación!$D$28</xm:f>
            <x14:dxf>
              <fill>
                <patternFill>
                  <bgColor rgb="FF92D050"/>
                </patternFill>
              </fill>
            </x14:dxf>
          </x14:cfRule>
          <x14:cfRule type="cellIs" priority="56" operator="equal" id="{5A7B528C-1AFD-4DB3-A0EC-2B237A8136B0}">
            <xm:f>Evaluación!$D$29</xm:f>
            <x14:dxf>
              <fill>
                <patternFill>
                  <bgColor rgb="FF92D050"/>
                </patternFill>
              </fill>
            </x14:dxf>
          </x14:cfRule>
          <xm:sqref>P8:P9 P13:P41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7BF9C-B1B3-422E-8AA5-8D1D45F0F4F5}">
  <dimension ref="B2:N29"/>
  <sheetViews>
    <sheetView showGridLines="0" zoomScale="90" zoomScaleNormal="90" workbookViewId="0">
      <selection activeCell="H15" sqref="H15"/>
    </sheetView>
  </sheetViews>
  <sheetFormatPr baseColWidth="10" defaultColWidth="11.5" defaultRowHeight="13" x14ac:dyDescent="0.15"/>
  <cols>
    <col min="1" max="1" width="4.83203125" customWidth="1"/>
    <col min="2" max="2" width="4.1640625" bestFit="1" customWidth="1"/>
    <col min="3" max="3" width="14.6640625" customWidth="1"/>
    <col min="4" max="4" width="25.6640625" customWidth="1"/>
    <col min="5" max="5" width="32.83203125" customWidth="1"/>
    <col min="6" max="6" width="33" customWidth="1"/>
    <col min="7" max="7" width="32.83203125" customWidth="1"/>
    <col min="8" max="8" width="38.83203125" customWidth="1"/>
  </cols>
  <sheetData>
    <row r="2" spans="2:14" x14ac:dyDescent="0.15">
      <c r="B2" s="136" t="s">
        <v>28</v>
      </c>
      <c r="C2" s="136"/>
      <c r="D2" s="136"/>
      <c r="E2" s="10"/>
      <c r="F2" s="10"/>
      <c r="G2" s="10"/>
      <c r="H2" s="10"/>
    </row>
    <row r="3" spans="2:14" x14ac:dyDescent="0.15">
      <c r="B3" s="9"/>
      <c r="C3" s="10"/>
      <c r="D3" s="10"/>
      <c r="E3" s="10"/>
      <c r="F3" s="10"/>
      <c r="G3" s="10"/>
      <c r="H3" s="10"/>
    </row>
    <row r="4" spans="2:14" ht="30" customHeight="1" x14ac:dyDescent="0.15">
      <c r="B4" s="13">
        <v>1</v>
      </c>
      <c r="C4" s="14" t="s">
        <v>29</v>
      </c>
      <c r="D4" s="137" t="s">
        <v>30</v>
      </c>
      <c r="E4" s="137"/>
      <c r="F4" s="137"/>
      <c r="G4" s="137"/>
      <c r="H4" s="12"/>
    </row>
    <row r="5" spans="2:14" ht="30" customHeight="1" x14ac:dyDescent="0.15">
      <c r="B5" s="13">
        <v>2</v>
      </c>
      <c r="C5" s="14" t="s">
        <v>31</v>
      </c>
      <c r="D5" s="137" t="s">
        <v>32</v>
      </c>
      <c r="E5" s="137"/>
      <c r="F5" s="137"/>
      <c r="G5" s="137"/>
      <c r="H5" s="12"/>
      <c r="I5" s="138"/>
      <c r="J5" s="138"/>
      <c r="K5" s="138"/>
      <c r="L5" s="138"/>
      <c r="M5" s="138"/>
      <c r="N5" s="138"/>
    </row>
    <row r="6" spans="2:14" ht="30" customHeight="1" x14ac:dyDescent="0.15">
      <c r="B6" s="13">
        <v>3</v>
      </c>
      <c r="C6" s="14" t="s">
        <v>33</v>
      </c>
      <c r="D6" s="137" t="s">
        <v>34</v>
      </c>
      <c r="E6" s="137"/>
      <c r="F6" s="137"/>
      <c r="G6" s="137"/>
      <c r="H6" s="12"/>
      <c r="I6" s="138"/>
      <c r="J6" s="138"/>
      <c r="K6" s="138"/>
      <c r="L6" s="138"/>
      <c r="M6" s="138"/>
      <c r="N6" s="138"/>
    </row>
    <row r="7" spans="2:14" ht="30" customHeight="1" x14ac:dyDescent="0.15">
      <c r="B7" s="13">
        <v>4</v>
      </c>
      <c r="C7" s="14" t="s">
        <v>35</v>
      </c>
      <c r="D7" s="137" t="s">
        <v>36</v>
      </c>
      <c r="E7" s="137"/>
      <c r="F7" s="137"/>
      <c r="G7" s="137"/>
      <c r="H7" s="12"/>
      <c r="I7" s="138"/>
      <c r="J7" s="138"/>
      <c r="K7" s="138"/>
      <c r="L7" s="138"/>
      <c r="M7" s="138"/>
      <c r="N7" s="138"/>
    </row>
    <row r="8" spans="2:14" ht="30" customHeight="1" x14ac:dyDescent="0.15">
      <c r="B8" s="13">
        <v>5</v>
      </c>
      <c r="C8" s="14" t="s">
        <v>37</v>
      </c>
      <c r="D8" s="137" t="s">
        <v>38</v>
      </c>
      <c r="E8" s="137"/>
      <c r="F8" s="137"/>
      <c r="G8" s="137"/>
      <c r="H8" s="12"/>
      <c r="I8" s="138"/>
      <c r="J8" s="138"/>
      <c r="K8" s="138"/>
      <c r="L8" s="138"/>
      <c r="M8" s="138"/>
      <c r="N8" s="138"/>
    </row>
    <row r="9" spans="2:14" x14ac:dyDescent="0.15">
      <c r="B9" s="10"/>
      <c r="C9" s="10"/>
      <c r="D9" s="10"/>
      <c r="E9" s="10"/>
      <c r="F9" s="10"/>
      <c r="G9" s="10"/>
      <c r="H9" s="10"/>
      <c r="I9" s="138"/>
      <c r="J9" s="138"/>
      <c r="K9" s="138"/>
      <c r="L9" s="138"/>
      <c r="M9" s="138"/>
      <c r="N9" s="138"/>
    </row>
    <row r="10" spans="2:14" x14ac:dyDescent="0.15">
      <c r="B10" s="10"/>
      <c r="C10" s="10"/>
      <c r="D10" s="10"/>
      <c r="E10" s="10"/>
      <c r="F10" s="10"/>
      <c r="G10" s="10"/>
      <c r="H10" s="10"/>
    </row>
    <row r="11" spans="2:14" ht="15" x14ac:dyDescent="0.15">
      <c r="B11" s="136" t="s">
        <v>39</v>
      </c>
      <c r="C11" s="136"/>
      <c r="D11" s="136"/>
      <c r="E11" s="10"/>
      <c r="F11" s="10"/>
      <c r="G11" s="10"/>
      <c r="H11" s="10"/>
    </row>
    <row r="12" spans="2:14" x14ac:dyDescent="0.15">
      <c r="B12" s="10"/>
      <c r="C12" s="10"/>
      <c r="D12" s="10"/>
      <c r="E12" s="10"/>
      <c r="F12" s="10"/>
      <c r="G12" s="10"/>
      <c r="H12" s="10"/>
    </row>
    <row r="13" spans="2:14" x14ac:dyDescent="0.15">
      <c r="B13" s="10"/>
      <c r="C13" s="10"/>
      <c r="D13" s="135" t="s">
        <v>7</v>
      </c>
      <c r="E13" s="135"/>
      <c r="F13" s="135"/>
      <c r="G13" s="135"/>
      <c r="H13" s="135"/>
    </row>
    <row r="14" spans="2:14" ht="14" x14ac:dyDescent="0.15">
      <c r="B14" s="134" t="s">
        <v>40</v>
      </c>
      <c r="C14" s="134"/>
      <c r="D14" s="8" t="s">
        <v>41</v>
      </c>
      <c r="E14" s="8" t="s">
        <v>15</v>
      </c>
      <c r="F14" s="8" t="s">
        <v>17</v>
      </c>
      <c r="G14" s="8" t="s">
        <v>14</v>
      </c>
      <c r="H14" s="8" t="s">
        <v>16</v>
      </c>
    </row>
    <row r="15" spans="2:14" ht="48" x14ac:dyDescent="0.15">
      <c r="B15" s="11">
        <v>1</v>
      </c>
      <c r="C15" s="11" t="s">
        <v>42</v>
      </c>
      <c r="D15" s="29" t="s">
        <v>43</v>
      </c>
      <c r="E15" s="29" t="s">
        <v>44</v>
      </c>
      <c r="F15" s="29" t="s">
        <v>45</v>
      </c>
      <c r="G15" s="29" t="s">
        <v>46</v>
      </c>
      <c r="H15" s="29" t="s">
        <v>47</v>
      </c>
    </row>
    <row r="16" spans="2:14" ht="48" x14ac:dyDescent="0.15">
      <c r="B16" s="11">
        <v>2</v>
      </c>
      <c r="C16" s="11" t="s">
        <v>48</v>
      </c>
      <c r="D16" s="30" t="s">
        <v>49</v>
      </c>
      <c r="E16" s="31" t="s">
        <v>50</v>
      </c>
      <c r="F16" s="31" t="s">
        <v>51</v>
      </c>
      <c r="G16" s="31" t="s">
        <v>52</v>
      </c>
      <c r="H16" s="29" t="s">
        <v>53</v>
      </c>
    </row>
    <row r="17" spans="2:8" ht="48" x14ac:dyDescent="0.15">
      <c r="B17" s="11">
        <v>3</v>
      </c>
      <c r="C17" s="11" t="s">
        <v>54</v>
      </c>
      <c r="D17" s="30" t="s">
        <v>55</v>
      </c>
      <c r="E17" s="31" t="s">
        <v>56</v>
      </c>
      <c r="F17" s="31" t="s">
        <v>57</v>
      </c>
      <c r="G17" s="31" t="s">
        <v>58</v>
      </c>
      <c r="H17" s="31" t="s">
        <v>59</v>
      </c>
    </row>
    <row r="18" spans="2:8" ht="75.75" customHeight="1" x14ac:dyDescent="0.15">
      <c r="B18" s="11">
        <v>4</v>
      </c>
      <c r="C18" s="11" t="s">
        <v>60</v>
      </c>
      <c r="D18" s="30" t="s">
        <v>61</v>
      </c>
      <c r="E18" s="31" t="s">
        <v>62</v>
      </c>
      <c r="F18" s="31" t="s">
        <v>63</v>
      </c>
      <c r="G18" s="31" t="s">
        <v>64</v>
      </c>
      <c r="H18" s="31" t="s">
        <v>65</v>
      </c>
    </row>
    <row r="19" spans="2:8" ht="60" x14ac:dyDescent="0.15">
      <c r="B19" s="11">
        <v>5</v>
      </c>
      <c r="C19" s="11" t="s">
        <v>66</v>
      </c>
      <c r="D19" s="30" t="s">
        <v>67</v>
      </c>
      <c r="E19" s="31" t="s">
        <v>68</v>
      </c>
      <c r="F19" s="31" t="s">
        <v>69</v>
      </c>
      <c r="G19" s="31" t="s">
        <v>70</v>
      </c>
      <c r="H19" s="31" t="s">
        <v>71</v>
      </c>
    </row>
    <row r="22" spans="2:8" x14ac:dyDescent="0.15">
      <c r="B22" s="136" t="s">
        <v>158</v>
      </c>
      <c r="C22" s="136"/>
      <c r="D22" s="136"/>
    </row>
    <row r="23" spans="2:8" x14ac:dyDescent="0.15">
      <c r="D23" s="22"/>
      <c r="E23" s="22"/>
      <c r="F23" s="22"/>
      <c r="G23" s="22"/>
      <c r="H23" s="22"/>
    </row>
    <row r="24" spans="2:8" ht="28" x14ac:dyDescent="0.15">
      <c r="C24" s="23" t="s">
        <v>72</v>
      </c>
      <c r="D24" s="24">
        <v>1</v>
      </c>
      <c r="E24" s="24">
        <v>2</v>
      </c>
      <c r="F24" s="24">
        <v>3</v>
      </c>
      <c r="G24" s="24">
        <v>4</v>
      </c>
      <c r="H24" s="24">
        <v>5</v>
      </c>
    </row>
    <row r="25" spans="2:8" x14ac:dyDescent="0.15">
      <c r="C25" s="24">
        <v>5</v>
      </c>
      <c r="D25" s="25" t="s">
        <v>73</v>
      </c>
      <c r="E25" s="28" t="s">
        <v>74</v>
      </c>
      <c r="F25" s="28" t="s">
        <v>75</v>
      </c>
      <c r="G25" s="26" t="s">
        <v>76</v>
      </c>
      <c r="H25" s="26" t="s">
        <v>77</v>
      </c>
    </row>
    <row r="26" spans="2:8" x14ac:dyDescent="0.15">
      <c r="C26" s="24">
        <v>4</v>
      </c>
      <c r="D26" s="25" t="s">
        <v>78</v>
      </c>
      <c r="E26" s="25" t="s">
        <v>79</v>
      </c>
      <c r="F26" s="28" t="s">
        <v>80</v>
      </c>
      <c r="G26" s="26" t="s">
        <v>81</v>
      </c>
      <c r="H26" s="26" t="s">
        <v>82</v>
      </c>
    </row>
    <row r="27" spans="2:8" x14ac:dyDescent="0.15">
      <c r="C27" s="24">
        <v>3</v>
      </c>
      <c r="D27" s="27" t="s">
        <v>83</v>
      </c>
      <c r="E27" s="25" t="s">
        <v>84</v>
      </c>
      <c r="F27" s="28" t="s">
        <v>85</v>
      </c>
      <c r="G27" s="28" t="s">
        <v>86</v>
      </c>
      <c r="H27" s="26" t="s">
        <v>87</v>
      </c>
    </row>
    <row r="28" spans="2:8" x14ac:dyDescent="0.15">
      <c r="C28" s="24">
        <v>2</v>
      </c>
      <c r="D28" s="27" t="s">
        <v>88</v>
      </c>
      <c r="E28" s="27" t="s">
        <v>89</v>
      </c>
      <c r="F28" s="25" t="s">
        <v>90</v>
      </c>
      <c r="G28" s="28" t="s">
        <v>91</v>
      </c>
      <c r="H28" s="28" t="s">
        <v>92</v>
      </c>
    </row>
    <row r="29" spans="2:8" x14ac:dyDescent="0.15">
      <c r="C29" s="24">
        <v>1</v>
      </c>
      <c r="D29" s="27" t="s">
        <v>93</v>
      </c>
      <c r="E29" s="27" t="s">
        <v>94</v>
      </c>
      <c r="F29" s="25" t="s">
        <v>95</v>
      </c>
      <c r="G29" s="25" t="s">
        <v>96</v>
      </c>
      <c r="H29" s="28" t="s">
        <v>97</v>
      </c>
    </row>
  </sheetData>
  <mergeCells count="15">
    <mergeCell ref="I8:N8"/>
    <mergeCell ref="I9:N9"/>
    <mergeCell ref="D7:G7"/>
    <mergeCell ref="D8:G8"/>
    <mergeCell ref="I5:N5"/>
    <mergeCell ref="I6:N6"/>
    <mergeCell ref="I7:N7"/>
    <mergeCell ref="D5:G5"/>
    <mergeCell ref="D6:G6"/>
    <mergeCell ref="B14:C14"/>
    <mergeCell ref="D13:H13"/>
    <mergeCell ref="B22:D22"/>
    <mergeCell ref="B2:D2"/>
    <mergeCell ref="B11:D11"/>
    <mergeCell ref="D4:G4"/>
  </mergeCells>
  <pageMargins left="0.7" right="0.7" top="0.75" bottom="0.75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B24FB97BD61A45B161AB2D5E05913E" ma:contentTypeVersion="0" ma:contentTypeDescription="Crear nuevo documento." ma:contentTypeScope="" ma:versionID="fcf366e45465580962479be0fb15f5c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fe611ceb1d6c0ba8efdbfbc7f95465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EA60F4-F14D-461A-904A-07962C0C8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17CC87-C144-45C1-9B5F-8603AA7174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12CADC-B953-4F78-8D9E-3A0BB8D78C6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R8</vt:lpstr>
      <vt:lpstr>Evaluación</vt:lpstr>
      <vt:lpstr>'R8'!Área_de_impresión</vt:lpstr>
    </vt:vector>
  </TitlesOfParts>
  <Manager/>
  <Company>Software ISO-HSEQ Altaña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Claudio Cortés Polanco</dc:creator>
  <cp:keywords/>
  <dc:description/>
  <cp:lastModifiedBy>Claudio Cortés Polanco</cp:lastModifiedBy>
  <cp:revision/>
  <dcterms:created xsi:type="dcterms:W3CDTF">2005-11-25T12:56:19Z</dcterms:created>
  <dcterms:modified xsi:type="dcterms:W3CDTF">2025-07-27T19:42:28Z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0x0101000BB24FB97BD61A45B161AB2D5E05913E</vt:lpwstr>
  </property>
</Properties>
</file>