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720"/>
  <workbookPr defaultThemeVersion="124226"/>
  <mc:AlternateContent xmlns:mc="http://schemas.openxmlformats.org/markup-compatibility/2006">
    <mc:Choice Requires="x15">
      <x15ac:absPath xmlns:x15ac="http://schemas.microsoft.com/office/spreadsheetml/2010/11/ac" url="/Users/Claudio/Library/Mobile Documents/com~apple~CloudDocs/Claudio Trabajo/58 SQM/SGI (Modelo)/SGI 09 Formatos (20250727)/01 Formatos REG-SG/"/>
    </mc:Choice>
  </mc:AlternateContent>
  <xr:revisionPtr revIDLastSave="0" documentId="13_ncr:1_{B8B2DD61-31B2-B746-9943-D241EA370A16}" xr6:coauthVersionLast="47" xr6:coauthVersionMax="47" xr10:uidLastSave="{00000000-0000-0000-0000-000000000000}"/>
  <bookViews>
    <workbookView xWindow="1020" yWindow="660" windowWidth="25520" windowHeight="17340" tabRatio="679" activeTab="1" xr2:uid="{00000000-000D-0000-FFFF-FFFF00000000}"/>
  </bookViews>
  <sheets>
    <sheet name="Módulo 7 (2)" sheetId="17" state="hidden" r:id="rId1"/>
    <sheet name="Elem. 1) Alta Dirección" sheetId="5" r:id="rId2"/>
    <sheet name="Elem. 2) Enc. SGI" sheetId="19" r:id="rId3"/>
    <sheet name="Elem. 3) Áreas" sheetId="21" r:id="rId4"/>
    <sheet name="Tablas" sheetId="20" r:id="rId5"/>
    <sheet name="Módulo 6 Propuesto" sheetId="6" state="hidden" r:id="rId6"/>
    <sheet name="Módulo 9 (2)" sheetId="18" state="hidden" r:id="rId7"/>
  </sheets>
  <definedNames>
    <definedName name="_xlnm.Print_Area" localSheetId="5">'Módulo 6 Propuesto'!$A$1:$G$118</definedName>
    <definedName name="_xlnm.Print_Area" localSheetId="0">'Módulo 7 (2)'!$A$1:$F$24</definedName>
    <definedName name="_xlnm.Print_Area" localSheetId="6">'Módulo 9 (2)'!$A$1:$F$151</definedName>
    <definedName name="Área_N_P">Tablas!$D$4:$D$9</definedName>
    <definedName name="Área_Yodo">Tablas!$E$4:$E$8</definedName>
    <definedName name="Línea_de_Negocio">Tablas!$A$4:$A$5</definedName>
    <definedName name="NyP">Tablas!$B$4:$B$7</definedName>
    <definedName name="Yodo">Tablas!$C$4:$C$7</definedName>
  </definedNames>
  <calcPr calcId="191029" refMode="R1C1"/>
  <fileRecoveryPr autoRecover="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L24" i="21" l="1"/>
  <c r="L23" i="21"/>
  <c r="H46" i="19"/>
  <c r="F46" i="19"/>
  <c r="D46" i="19"/>
  <c r="E46" i="21"/>
  <c r="D46" i="21"/>
  <c r="C46" i="21"/>
  <c r="E45" i="21"/>
  <c r="C45" i="21"/>
  <c r="E44" i="21"/>
  <c r="C44" i="21"/>
  <c r="E43" i="21"/>
  <c r="F43" i="21" s="1"/>
  <c r="C43" i="21"/>
  <c r="E42" i="21"/>
  <c r="F42" i="21" s="1"/>
  <c r="C42" i="21"/>
  <c r="E41" i="21"/>
  <c r="C41" i="21"/>
  <c r="L31" i="21"/>
  <c r="L30" i="21"/>
  <c r="L28" i="21"/>
  <c r="L27" i="21"/>
  <c r="D45" i="21" s="1"/>
  <c r="L25" i="21"/>
  <c r="L22" i="21"/>
  <c r="L21" i="21"/>
  <c r="L19" i="21"/>
  <c r="L18" i="21"/>
  <c r="L16" i="21"/>
  <c r="D42" i="21" s="1"/>
  <c r="L15" i="21"/>
  <c r="L14" i="21"/>
  <c r="D41" i="21" s="1"/>
  <c r="L24" i="19"/>
  <c r="D43" i="21" l="1"/>
  <c r="D44" i="21"/>
  <c r="D53" i="21" s="1"/>
  <c r="H43" i="21"/>
  <c r="H45" i="21"/>
  <c r="H41" i="21"/>
  <c r="H46" i="21"/>
  <c r="F44" i="21"/>
  <c r="H42" i="21"/>
  <c r="F45" i="21"/>
  <c r="F41" i="21"/>
  <c r="F46" i="21"/>
  <c r="E41" i="19"/>
  <c r="C41" i="19"/>
  <c r="E40" i="19"/>
  <c r="C40" i="19"/>
  <c r="E39" i="19"/>
  <c r="F39" i="19" s="1"/>
  <c r="C39" i="19"/>
  <c r="E38" i="19"/>
  <c r="F38" i="19" s="1"/>
  <c r="C38" i="19"/>
  <c r="L28" i="19"/>
  <c r="L27" i="19"/>
  <c r="L26" i="19"/>
  <c r="D41" i="19" s="1"/>
  <c r="L23" i="19"/>
  <c r="L22" i="19"/>
  <c r="D40" i="19" s="1"/>
  <c r="L20" i="19"/>
  <c r="L19" i="19"/>
  <c r="L18" i="19"/>
  <c r="D39" i="19" s="1"/>
  <c r="L17" i="19"/>
  <c r="L16" i="19"/>
  <c r="L15" i="19"/>
  <c r="L14" i="19"/>
  <c r="E51" i="5"/>
  <c r="F51" i="5" s="1"/>
  <c r="E50" i="5"/>
  <c r="F50" i="5" s="1"/>
  <c r="E49" i="5"/>
  <c r="F49" i="5" s="1"/>
  <c r="E48" i="5"/>
  <c r="F48" i="5" s="1"/>
  <c r="E47" i="5"/>
  <c r="F47" i="5" s="1"/>
  <c r="L26" i="5"/>
  <c r="L25" i="5"/>
  <c r="L24" i="5"/>
  <c r="C51" i="5"/>
  <c r="C50" i="5"/>
  <c r="C49" i="5"/>
  <c r="C48" i="5"/>
  <c r="C47" i="5"/>
  <c r="C46" i="5"/>
  <c r="H44" i="21" l="1"/>
  <c r="H41" i="19"/>
  <c r="H39" i="19"/>
  <c r="F53" i="21"/>
  <c r="H53" i="21" s="1"/>
  <c r="D38" i="19"/>
  <c r="H40" i="19"/>
  <c r="H38" i="19"/>
  <c r="F41" i="19"/>
  <c r="F40" i="19"/>
  <c r="L16" i="5"/>
  <c r="L17" i="5"/>
  <c r="L18" i="5"/>
  <c r="L19" i="5"/>
  <c r="L20" i="5"/>
  <c r="L21" i="5"/>
  <c r="L15" i="5"/>
  <c r="D47" i="5" l="1"/>
  <c r="D46" i="5"/>
  <c r="L36" i="5"/>
  <c r="L35" i="5"/>
  <c r="L33" i="5"/>
  <c r="L32" i="5"/>
  <c r="L29" i="5"/>
  <c r="L30" i="5"/>
  <c r="L28" i="5"/>
  <c r="L23" i="5"/>
  <c r="D48" i="5" s="1"/>
  <c r="D51" i="5" l="1"/>
  <c r="D50" i="5"/>
  <c r="D49" i="5"/>
  <c r="D54" i="5" s="1"/>
  <c r="H54" i="5" s="1"/>
  <c r="E46" i="5"/>
  <c r="F46" i="5" s="1"/>
  <c r="F54" i="5" s="1"/>
  <c r="B21" i="17"/>
  <c r="H51" i="5" l="1"/>
  <c r="H47" i="5"/>
  <c r="H48" i="5"/>
  <c r="H46" i="5"/>
  <c r="H50" i="5"/>
  <c r="H49" i="5"/>
</calcChain>
</file>

<file path=xl/sharedStrings.xml><?xml version="1.0" encoding="utf-8"?>
<sst xmlns="http://schemas.openxmlformats.org/spreadsheetml/2006/main" count="1154" uniqueCount="789">
  <si>
    <t>AUDITORÍA SISGRO</t>
  </si>
  <si>
    <t>VICEPRESIDENCIA</t>
  </si>
  <si>
    <t>GERENCIA</t>
  </si>
  <si>
    <t>SUPERINTENDENCIA</t>
  </si>
  <si>
    <t>DEPARTAMENTO</t>
  </si>
  <si>
    <t>LOCALIDAD</t>
  </si>
  <si>
    <t>FECHA</t>
  </si>
  <si>
    <t>HORA</t>
  </si>
  <si>
    <t xml:space="preserve">NOMBRE </t>
  </si>
  <si>
    <t>CARGO</t>
  </si>
  <si>
    <t>AUDITOR (A)</t>
  </si>
  <si>
    <t>Requisitos</t>
  </si>
  <si>
    <t>Orientación</t>
  </si>
  <si>
    <t>Criterio</t>
  </si>
  <si>
    <t>Evaluación</t>
  </si>
  <si>
    <t>10 pts.</t>
  </si>
  <si>
    <t>Elemento 2: Prevencion Basada en la Conducta</t>
  </si>
  <si>
    <t xml:space="preserve">          2.1 Definición de mecanismo de implementación </t>
  </si>
  <si>
    <t>2.1.1</t>
  </si>
  <si>
    <t>El área cuenta con la implementación del PBC</t>
  </si>
  <si>
    <t>Solicitar registros de implementación (pueden ser reuniones PBC, informes PBC, activiades del programa PBC, otros).   [formato físico o digital]</t>
  </si>
  <si>
    <t>(SI –NO - NC)</t>
  </si>
  <si>
    <t>2.1.2</t>
  </si>
  <si>
    <t>¿Se encuentra instruido el personal acerca del PBC?</t>
  </si>
  <si>
    <t>Solicitar registros de capacitación.   [formato físico o digital]</t>
  </si>
  <si>
    <t>Si no presentan registros formales no se adjudica el puntaje.</t>
  </si>
  <si>
    <t>20 pts.</t>
  </si>
  <si>
    <t>2.1.3</t>
  </si>
  <si>
    <t>¿Se realizan reuniones para analizar la información generada por los observadores de conducta?</t>
  </si>
  <si>
    <t>Solicitar actas o respaldos de reuniones.   [formato físico o digital]</t>
  </si>
  <si>
    <t>(SI –NO –NC)</t>
  </si>
  <si>
    <t>2.1.4</t>
  </si>
  <si>
    <t>¿Se encuentra definido el mecanismo de retroalimentación al personal, sobre las conductas a mejorar o corregir?</t>
  </si>
  <si>
    <t>Solicitar evidencia de retroalimentación.    [formato físico o digital]</t>
  </si>
  <si>
    <t>(SI –NO -NC)</t>
  </si>
  <si>
    <t>30 pts.</t>
  </si>
  <si>
    <t>25 pts.</t>
  </si>
  <si>
    <t xml:space="preserve">15 pts.  </t>
  </si>
  <si>
    <r>
      <t>ü</t>
    </r>
    <r>
      <rPr>
        <sz val="7"/>
        <color theme="1"/>
        <rFont val="Arial Narrow"/>
        <family val="2"/>
      </rPr>
      <t xml:space="preserve">  </t>
    </r>
    <r>
      <rPr>
        <sz val="8"/>
        <color theme="1"/>
        <rFont val="Arial Narrow"/>
        <family val="2"/>
      </rPr>
      <t> </t>
    </r>
  </si>
  <si>
    <t>Responsable entrega de información</t>
  </si>
  <si>
    <t>Art. 17 La Faena mantiene el libro de registro, foliado y con copias en donde se realizan las observaciones del Servicios.</t>
  </si>
  <si>
    <t>Se debe presentar el Libro de faena de acuerdo a la Normativa.</t>
  </si>
  <si>
    <t>Art. 21 Están informado al Servicio los inicios de actividades y trabajos.</t>
  </si>
  <si>
    <t>Presentar el respaldo del inicio de actividaddes y trabajos, ante el Servicio</t>
  </si>
  <si>
    <t>Art. 22 Esta informado al Servicio, el método de Explotación, relaves (Depósito de finos), botaderos de estériles y ripios de lixiviación y sus modificaciones ?</t>
  </si>
  <si>
    <t>Se debe presentar la Resolución del Servicio por el método de explotación de la faena.</t>
  </si>
  <si>
    <t>Art 30 del DS 248 Se envia al Servicio el informe Trimestral (E-700), sobre la operación y mantención del depósito ?</t>
  </si>
  <si>
    <t>Se debe presentar los respaldo de los E-700 enviados al Servicio, sobre la operación y mantención del depósito.</t>
  </si>
  <si>
    <t>Sólo Aplica a PV, bajo Res. Ex. 0839/12 (pto 7)</t>
  </si>
  <si>
    <t>Art. 25 Existen Reglamentos específicos de Operciones Críticas ?</t>
  </si>
  <si>
    <t xml:space="preserve">Se deben presentar los Reglamentos de Operaciones Críticas qie garanticen la integridad física de los trabajadores, el cuidado de las instalaciones, equipos, maquinarias y medio ambiente. </t>
  </si>
  <si>
    <t>Art. 39 Se realiza el check list de equipos, maquinarias, elementos de control, estructuras, materiales y el orden y limpieza, para verificar el buen funcionamiento de estas ?</t>
  </si>
  <si>
    <t>Se debe presentar checklist de los equipos, maquinarias, elementos de control, estructuras, materiales y orden y limpieza, indicar periodicidad.</t>
  </si>
  <si>
    <t>Art. 47 Los lugares en donde exista el riesgo de caída a distinto nivel, mantienen protección anti caídas y en todo su contorno ?</t>
  </si>
  <si>
    <t>Ver en terreno, si las escaleras verticales (gato), cuentan con retractil anti caída, o si esta no se utiliza se debe de encontrar bloqueada.</t>
  </si>
  <si>
    <t>Art. 48 Los lugares para el transito de personas en altura, cuentan con barandas ?</t>
  </si>
  <si>
    <t>Ver en terreno, que los lugares para el transito de personas en altura cuenten con las barandas.</t>
  </si>
  <si>
    <t>Art 56 Se encuentran protegidas las partes móviles ?</t>
  </si>
  <si>
    <t>Ver en terreno, que las partes móviles se encuentren con sus protecciones.</t>
  </si>
  <si>
    <t>Art. 113 Se cuenta con un Procedimiento de las Correas Transportadoras en donde indique; instalación, operación, mantención e inspección ?</t>
  </si>
  <si>
    <t>Se debe presentar, el Reglamento o Procedimiento de las instalaciones con Correas Transportadoras.</t>
  </si>
  <si>
    <t>Art. 239 Se cuenta con los Reglamentos aprobados por el Servicio, tales como:
a) Tránsito de vehículos y personas en la mina
b) Perforación y Tronaduras
c) Carguío y Transporte de Material
d) Sistemas de Emergencias.</t>
  </si>
  <si>
    <t>Se deben presentar los Reglamentos solicitados por el Servicio.</t>
  </si>
  <si>
    <t>Sólo aplica a Mina NV</t>
  </si>
  <si>
    <t>Art. 504 Se cuenta con el Reglamento de Explosivos, aprobado por el Servicio ?</t>
  </si>
  <si>
    <t>Se debe presentar el respaldo del Servicio del Reglamento de Explosivos.</t>
  </si>
  <si>
    <t>Art. 528 Se lleva un registro de los Tiros quedados y se cuenta con un PT para su eliminación ? Se da aviso al Servicio una vez terminado el ciclo ?</t>
  </si>
  <si>
    <t>Se debe presentar el registro de los tiros quedados y el procedimiento de eliminación.</t>
  </si>
  <si>
    <t>Art. 531 se cuenta con el libro de información de Tiros quedados y su eliminación ?</t>
  </si>
  <si>
    <t>Se debe presentar el libro de Tiros Quedados.</t>
  </si>
  <si>
    <t>Art. 3 La Caldera o Autoclave mantiene el registro de inscripción en el SS.</t>
  </si>
  <si>
    <t>Se debe presentar el Registro de Inscripción de la Caldera o Autoclave, en La Seremi de Salud.</t>
  </si>
  <si>
    <t>Art. 4 En circuntancias que una caldera o autoclave, sea dado de baja, traslade o transfiera, mantiene la Resolución del SS, informando ?</t>
  </si>
  <si>
    <t>Se debe presentar la Resolución del SS, indicado la caldera dada de baja.</t>
  </si>
  <si>
    <t>Art. 5 La Caldera o Autoclave mantienen libro de vida, en donde indiquen mantenciones y/o reparaciones por personal facultado ?</t>
  </si>
  <si>
    <t>Ver en terreno, el libro de vida de la caldera o calentadores de agua.</t>
  </si>
  <si>
    <t>Art.6 Las Calderas cuentan con un libro de operación diaria en donde el operador registra en cada turno, su nombre, los análisis de agua, limpieza del estanque de retención o de purgas, accionamiento de válvulas, verificación de alarmas acústicas y visual e inspección de accesorios de seguridad.</t>
  </si>
  <si>
    <t>Ver en terreno, el libro de operaciones diarias de la caldera.</t>
  </si>
  <si>
    <t>Art. 7 La Caldera o Autoclave, mantiene la placa en donde indique el Nombre del fabricante, N° de fabrica, Año, N° de registro SS y Combustible ?</t>
  </si>
  <si>
    <t>Ver en terreno, la placa de la caldera, autoclave o calentador de agua.</t>
  </si>
  <si>
    <t>Art. 8 (Equipos que utilicen Vapor de Agua) Mantiene el Informe Técnico emitido por un profesional facultado, en donde indique:
a. Nombre del fabricante.
b. Número de fabricación.
c. Año de construcción.
d. Presión máxima de trabajo en kg/cm2.
e. Tipo de aislación térmica del equipo y red de distribución de vapor y agua caliente.
f. Volumen en litros o metros cúbicos.
g. Identificación del profesional facultado que efectúa el informe técnico.
h. Informe técnico emitido por profesionales facultados, que dé cuenta del cumplimiento de este reglamento.
i. Catálogo del equipo.
j. Indicar norma de diseño y normas técnicas de construcción del equipo.</t>
  </si>
  <si>
    <t>Se debe presentar el informe técnico de las calderas, calentadores de agua, realizado por el profesional facultado.</t>
  </si>
  <si>
    <t>Art. 10 La sala de calderas; mantiene en un lugar visible, carteles indicadores, perfectamente legibles, con las instrucciones sobre las maniobras necesarias para la puesta en marcha y detención de las calderas de vapor y las maniobras a realizar en caso de emergencia.</t>
  </si>
  <si>
    <t>Ver en terreno, verificar que en la sala de las calderas cuenten con carteles indicadores de la puesta en marcha y detección de las calderas.</t>
  </si>
  <si>
    <t xml:space="preserve">Art. 21 Las calderas de vapor disponen de los siguientes accesorios:
A). Accesorios de observación: Uno o más manómetros por cada cuerpo de presión, un medidor de temperatura de la cámara de vapor y un indicador de nivel de agua para los que generan su propio vapor. </t>
  </si>
  <si>
    <t>Ver en terreno, si las calderas cuentan con los accesorios indicados en el artículo.</t>
  </si>
  <si>
    <t>Art. 27 En los manómetro se encuentra marcar con una línea roja indeleble la presión máxima de trabajo ?.</t>
  </si>
  <si>
    <t>Ver en terreno, si las calderas disponen de manómetros indicando la presión máxima marcada con una línea roja.</t>
  </si>
  <si>
    <t>Art. 80 Los operadores de Caldera y Autoclave, mantienen los certificados de los cursos realizados según el equipo que opera ?</t>
  </si>
  <si>
    <t>Se debe presentar los certidicados de los operadores de Calderas y Autoclaves, según lo indicado en el artículo.</t>
  </si>
  <si>
    <t>Art. 63 Las Calderas de calefacción y las de fuidos térmicos, fueron sometidas a revisiones y pruebas (A las que esten en funcionamiento cada 3 años) ?</t>
  </si>
  <si>
    <t>Se deben presentar las revisiones y pruebas con una duración de 3 años.</t>
  </si>
  <si>
    <t>Art. 64 Se remite informe técnico a la autoridad, en un plazo máximo de 15 días hábiles desde su ocurrencia ?</t>
  </si>
  <si>
    <t>Se deben presentar los respaldos de los informes técnicos, remitidos a la Seremi de Salud.</t>
  </si>
  <si>
    <t>Art. 8 Las instalaciones eléctricas cuentan con la Declaración Interior Eléctrica del área (TE1) ?</t>
  </si>
  <si>
    <t>Se debe presentar el respaldo de la Declaración Interior Eléctrica (TE1) de la instalación.</t>
  </si>
  <si>
    <t>Art. 18 Se mantiene el Manual de Seguridad Líquidos Combustible para la Instalación ?</t>
  </si>
  <si>
    <t>Se debe presentar el Manual de Seguridad de Combustibles Líquidos.</t>
  </si>
  <si>
    <t>Art. 27 La instalación cuenta con la HDS del Combustible que se almacena ?</t>
  </si>
  <si>
    <t>Ver en terreno, las Hoja de Seguridad (HDS), del combustible líquido almacenado.</t>
  </si>
  <si>
    <t>Art. 37 Se cuenta con las inspecciones realizadas por el EPPR o ETPR, de 8 horas cada 2 meses ?</t>
  </si>
  <si>
    <t>Se deben presentar los respaldos de las inspecciones realizadas por el APR.</t>
  </si>
  <si>
    <t>Art. 38 La instalación cuenta con el libro de Inspección foliado ? Se lleva el seguimiento de las observaciones detectadas en la inspección del APR ?</t>
  </si>
  <si>
    <t>Se debe presentar el libro foliado de inspecciones del (TK) de la faena.</t>
  </si>
  <si>
    <t>Art. 66 Los TK cuentan con un sistema de protección de Derrames (pretil) ?</t>
  </si>
  <si>
    <t>Ver en terreno, que cuente con el pretil en caso de derremes.</t>
  </si>
  <si>
    <t>Art. 68 Los pretiles y el suelo de las zonas estancas son de material impermeable al CL almacenado ?, y en el interior del pretil se encuentra limpio y sin ningún material ni envases de CL ?</t>
  </si>
  <si>
    <t>Ver en terreno, que las zonas estancas se encuentren en buen estado.</t>
  </si>
  <si>
    <t>Art. 94 El TK mantiene la señalización requerida (NCh 2190, NCh 1411/4 y la capacidad del Tk en m3) ?</t>
  </si>
  <si>
    <t>Ver en terreno, que el TK mantenga toda la señalización, según lo inidca el artículo.</t>
  </si>
  <si>
    <t>Art. 94 El Tk mantiene la placa del fabricante, en donde indique la empresa, año de fabricación, diámetro y altura nominal ?</t>
  </si>
  <si>
    <t>Ver en terreno, que el tk mantenga su plaza del fabricante.</t>
  </si>
  <si>
    <t>El estanque de combustible cuenta con la Declaración del Combustible Líquido (TC4)</t>
  </si>
  <si>
    <t>Se debe presentar el respaldo de la Declaración del Combustible Líquido (TC4)</t>
  </si>
  <si>
    <t>El estanque de combustible cuenta con la Emisión de Registro de Certificados de Estanques y Líneas de Combustibles</t>
  </si>
  <si>
    <t>Se debe presentar el respaldo de la Inspección del Laboratorio Técnico (TC8)</t>
  </si>
  <si>
    <t>Art. 5 Cuentan la instalación con Resolución Sanitaria las sustancias sobre 10 t de inflamables o sobre 30 t de otras clases ?</t>
  </si>
  <si>
    <t>Se debe presentar la Resolución Sanitaria de la bodega .</t>
  </si>
  <si>
    <t>Art. 5 Cuenta con Autoriazación Sanitaria el almacenamiento de Gases en cilindro (llenos) sobre 30 m2 ?</t>
  </si>
  <si>
    <t>Se debe presentar la Resolución del almacenamiento de los Gases.</t>
  </si>
  <si>
    <t>Art. 5 Los estanques fijos igual o superior a 15 m3 o más de un TK en el mismo pretil superando los 15 m3, cuentan con Resolución Sanitaria ?</t>
  </si>
  <si>
    <t>Se debe presentar la Resolución de los TK de igual o mayor a 15 m3.</t>
  </si>
  <si>
    <t>Art. 13 El personal que trabaja en una instalación de sustancias Peligrosas, cuenta con la capacitación específica de la sustancia que manipule en donde indique; Propiedades y Peligros, HDS, uso de elementos y equipos de seguridad, EPP y PT de operación del área ?</t>
  </si>
  <si>
    <t>Se debe presentar el respaldo de la capacitación de las sustancias peligrosas que manipula.</t>
  </si>
  <si>
    <t>Art. 14 Se cuenta con el registro fuera de la instalación de las sustancias peligrosas ?, que cuente con la capacidad , N° UN, Clases primaria y secundaria y las HDS ?</t>
  </si>
  <si>
    <t>Se debe presentar el registro de todos las sustacias peligrosas que se encuentran en la instalación, esta debe estar fuera del lugar de almacenamiento.</t>
  </si>
  <si>
    <t>Art. 15 Se cuenta con el plano de emplamiento de la empresa en la portería, que contenga, la ubicación de la SP, las clases, los medios de control de emergencias, capacidad máxima, incompatibilidades con el agua y las HDS ?</t>
  </si>
  <si>
    <t>Ver en terreno el plano de emplazamiento de la empresa en la portería y en la ubicación de las Sustancias Peligrosas.</t>
  </si>
  <si>
    <t>Art. 22 Las sustancias incompatibles, se encuentran a una distancia de 2,4 mt o separadas por una barrera física, o 1,2 mt de otras mercancias ?</t>
  </si>
  <si>
    <t>Ver en terreno las imcompatibilidades de las Sustancias Peligrosas y se mantien la distancia de seguridad indicada.</t>
  </si>
  <si>
    <t>Art. 25 Se almacenan más de 12 t, de sustancias peligrosas en la Bodega Común ?
Cuales serían las clases ?</t>
  </si>
  <si>
    <t>Ver en terreno si la capacidad indicada en el artículo es mayor a la indicada.</t>
  </si>
  <si>
    <t>Art. 25 Se superan las 3 t de almacenamiento (BC) en conjunto de las clases 3, 4 y 5, incluyendo sus divisiones ?</t>
  </si>
  <si>
    <t>Art 31 Las BC cuentan con extintores y en el caso de almacenar más de 1 t de sustancias inflamables, comburentes y/o perexidos, cuentan con detección automatica de incendios ?</t>
  </si>
  <si>
    <t>Ver en terreno, si en el lugar de almacenamiento la capacidad es superada, revisar la detección automatica.</t>
  </si>
  <si>
    <t>Art. 31 La BC cuenta con ducha y lavaojos de emergencia si esta almacena más de 6 t ?</t>
  </si>
  <si>
    <t>Ver en terreno si se cuenta con la ducha y lavaojos de emergencia.</t>
  </si>
  <si>
    <t>Art. 32 La Bodega cuenta con la Declaración Interior Eléctrica TE1 del SEC) ?</t>
  </si>
  <si>
    <t>Se debe solicitar el respaldo de la SEC de la Declaración Interior Eléctrica (TE1)</t>
  </si>
  <si>
    <t>Art. 190 La instalación cuenta con un Plan de Emergencia de Sustancias Peligrosas, incluye los siguiente:
a) Plano a escaladel predio y su entorno,
b) Plano de cada instalación de Sustancias Peligrosas,
c) Listado de Sustancias Peligrosas almacenadas por instalación,
d) cadena de Mando,
e) Procedimiento de Emergencia,
f) Listado de equipos e instrumental, para detectar y análizar sustacias peligrosas,
g) Listado de equipos para enfrentar la emergencia,
h) Listado de equipos y EPP, disponibles en la instalación y su ubicación,
i) Simulacros al menos una vez al año, programas de capacitación anual sobre el Plan, llevar registro de las actividades realizadas.</t>
  </si>
  <si>
    <t>Se debe solicitar el Plan de Emergencia de las Sustancias Peligrosas.</t>
  </si>
  <si>
    <t>En las zonas de producción, materias primas y/o productos terminados, mantienen un Procedimiento en el cual indique; las Sustancias Peligrosas almacenadas con la clase y sus divisiones, cantidad necesaria para sustentar el proceso y el tiempo de almacenamiento ?</t>
  </si>
  <si>
    <t>Se debe solicitar el Procedimiento de almacenamiento de Sustancias Peligrosas, en las áreas de proceso.</t>
  </si>
  <si>
    <t>Art. 18 La acumulación, tratamiento y disposición final de Residuos Industriales, dentro o fuera del predio esta Autorizado ?</t>
  </si>
  <si>
    <t>Se deben solicitar la Resolución de la Seremi de Salud, para la disposición fuera o dentro del predio.</t>
  </si>
  <si>
    <t>Art. 19 Las empresas que realizan el tratamiento, traslado o disposición final del RINP cuentan con autorización Sanitaria ?</t>
  </si>
  <si>
    <t>Se deben solicitar la Resoluciones del tratamiento, traslado y disposición final de los RINP.</t>
  </si>
  <si>
    <t>Art. 20 Se cuenta con la Resolución de Salida de los RINP y RP, en donde indique que salio, cantidad y quien lo saco ?</t>
  </si>
  <si>
    <t>Se debe solicitar la Resolución de salida de los Residuos Industriales No Peligrosos y Residuos Peligrosos.</t>
  </si>
  <si>
    <t>Art. 20 Se cuenta con la Resolución de Autorización de los Patios de Residuos Peligrosos ?</t>
  </si>
  <si>
    <t>Se debe solicitar la Resolución de los Patios de Almacenamiento de los Residuos Peligrosos.</t>
  </si>
  <si>
    <t>Art. 20 Cuentan con la Resolución del Tranporte y la Disposición Final de los RP ?</t>
  </si>
  <si>
    <t>Se debe solicitar la Resolución del Tranposrte y Disposición Final de la empresa que retira ls RP y la de empresa que dispone el Residuo.</t>
  </si>
  <si>
    <t>Art. 20 Existen controles o registros internos sobre ingreso y salidas de residuos peligrosos y no peligrosos hacia los patios o vertederos ?</t>
  </si>
  <si>
    <t>Se debe solicitar los registros de controles internos del ingreso y salida de los Residuos.</t>
  </si>
  <si>
    <t>Art. 42 Los sólidos a granel almacenados en la faena, cuentan con la HDS, Plan de Emergencia, señaleticas (2190 -1411/4), además de contar con la capacitación de los peligros y riesgos, las personas que manipulen la sustancia ?</t>
  </si>
  <si>
    <t>Se debe solicitar el Plan de Emergencia de las Sustancias Peligrosas a granel y las HDS.</t>
  </si>
  <si>
    <t xml:space="preserve">Art. 71 Se cuenta con la Resolución de Proyecto y Funcionamiento de las PTAS ? </t>
  </si>
  <si>
    <t>Se debe presentar las Resoluciones de proyecto y Funcionamiento.</t>
  </si>
  <si>
    <t>Se realizan las análisis de aguas residuales, conforme a lo indicado en la Resolución de Autorización ?</t>
  </si>
  <si>
    <t>Se debe presentar los respaldos de los análisis de aguas residuales.</t>
  </si>
  <si>
    <t xml:space="preserve">Art. 71 Se cuenta con la Resolución de Proyecto y Funcionamiento de las Planta Osmosis ? </t>
  </si>
  <si>
    <t>Art. 15 (DS 594) Se reliazan los muestreo diarios de cloro libre residual ?</t>
  </si>
  <si>
    <t>Se debe presentar los respaldos de los muestreo diarios del cloro libre residual.</t>
  </si>
  <si>
    <t>Elemento 7: Control de Empresas Contratistas</t>
  </si>
  <si>
    <t>Cuenta con  Inventarios Críticos (Tareas, Áreas y Equipos) , difundidos y disponibles para los trabajadores</t>
  </si>
  <si>
    <t>Se establecen e implementan los controles a aplicar según la evaluación de los itemes críticos.</t>
  </si>
  <si>
    <t>El Inventario de Itemes Críticos se encuentran actualizados (revisión semestral) y esta confeccionado según metodologia SQM</t>
  </si>
  <si>
    <t>La empresa cuenta con los procedimientos operacionales según evaluación de los Inventarios Críticos</t>
  </si>
  <si>
    <t>El personal esta capacitado en los procedimientos operacionales, según sus funciones.</t>
  </si>
  <si>
    <t>Existen controles de preuso (check lists)  para los equipos definidos como críticos en el inventario.</t>
  </si>
  <si>
    <t>El formulario de  Estadísticas E-200  ha sido entregado correctamente confeccionado y en los plazos establecidos.</t>
  </si>
  <si>
    <t xml:space="preserve">Obligación de Informar (ODI): Existe registro de Obligación de Informar impartido a todo el personal. </t>
  </si>
  <si>
    <t>Cuenta con estudio de necesidades de EPP</t>
  </si>
  <si>
    <t>Certificación actualizada de los EPP utilizados por la empresa</t>
  </si>
  <si>
    <t>Registros de entrega de EPP</t>
  </si>
  <si>
    <t>Registros de Inspección de EPP en uso</t>
  </si>
  <si>
    <t>Existe listado del personal autorizado a bloquear</t>
  </si>
  <si>
    <t>Registro de Capacitación y entrega de elementos de bloqueo</t>
  </si>
  <si>
    <t>Registros de Inspección de elementos de bloqueo</t>
  </si>
  <si>
    <t>Están reconocidos los escenarios de posibles emergencias ( inventario de emergencias), existen planes según estos escenarios.</t>
  </si>
  <si>
    <t>Existe preparación para la emergencia.</t>
  </si>
  <si>
    <t>Están identificadas las sustancias peligrosas utilizadas por la empresa</t>
  </si>
  <si>
    <t>HDS a disposición de los usuarios</t>
  </si>
  <si>
    <t>Usuarios capacitados en el uso de las HDS</t>
  </si>
  <si>
    <t>Cuenta con auto evaluación DS 594, y sus planes de acción</t>
  </si>
  <si>
    <t>Nivel ejecutivo participa en curso de Control de Riesgos (para contratos de seis meses o más)</t>
  </si>
  <si>
    <t>Existe Comité Paritario - Participa del Comité Paritario de Faena</t>
  </si>
  <si>
    <t>Se evidencia continuidad de funcionamiento del Comité (presentar actas)</t>
  </si>
  <si>
    <t>Cuenta con Política de Desarrollo Sustentable</t>
  </si>
  <si>
    <t>Existe evidencia de la difusión de la politica a todo el personal de la faena</t>
  </si>
  <si>
    <t>Se encuentra la política publicada en las instalaciones</t>
  </si>
  <si>
    <t>Cuenta la empresa con asesoria de experto PRP, según lo indicado en SGSST</t>
  </si>
  <si>
    <t>Existe evidencia de las actividades del experto PRP</t>
  </si>
  <si>
    <t>Existe SGSST de la empresa  y Programa de Control de Riesgos, según esquema SQM</t>
  </si>
  <si>
    <t>Cuenta con auto evaluación del SGSST y programa de control de riesgos de su empresa.</t>
  </si>
  <si>
    <t xml:space="preserve">Cuenta con sistema que permita asegurar la idoneidad de sus trabajadores (cuestionarios técnicos, prueba práctica, etc.) </t>
  </si>
  <si>
    <t>Cuenta con registro e informes de los incidentes ocurridos en el año, con protocolo de firmas de responsables</t>
  </si>
  <si>
    <t>Las medidas correctivas generadas en los informes de incidentes se encuentran cerradas y respaldadas</t>
  </si>
  <si>
    <t>Existe respaldo de las difusiones de los informes de incidentes de alto potencial</t>
  </si>
  <si>
    <t>Existen respaldos de DIAT, altas medicas , fotocopia libro de asistencia, entrevista de accidentado</t>
  </si>
  <si>
    <t>Cuenta con auto evaluación RBS SQM, y sus planes de acción</t>
  </si>
  <si>
    <t>Se encuentra todo el personal instruido en las RBS</t>
  </si>
  <si>
    <t>La empresa cuenta con programa de Liderazgo Percibido para su linea de mando y evidencia su cumplimiento.</t>
  </si>
  <si>
    <t>Administración y APR asisten a reuniones programadas o citadas ( 100 % Asistencia)</t>
  </si>
  <si>
    <t>Se dispone en faena de la documentación indicada en el articulo 15 del SGSST.</t>
  </si>
  <si>
    <t>Se cuenta con plan de manejo de residuos , se encuentra difundido y es aplicado.</t>
  </si>
  <si>
    <t>Cuenta con auto evaluación DS 72, y sus planes de acción</t>
  </si>
  <si>
    <t>Vehículos, equipos, maquinarias y operadores certificados por SQM.</t>
  </si>
  <si>
    <t xml:space="preserve">Los Indicadores de accidentabilidad  corporativos de la empresa contratista,  se ajustan a las metas SQM.                                                                                                                                                                             Los indicadores de accidentabilidad de la empresa en SQM,  se ajustan a las metas de SQM. </t>
  </si>
  <si>
    <t>Evaluación de Empresas Contratistas</t>
  </si>
  <si>
    <t>Los trabajadores están informados sobre los riesgos específicos de exposición laboral a radiación UV de origen solar y sus medidas de control.</t>
  </si>
  <si>
    <t>El reglamento interno considera el riesgo de radiación UV y medidas adoptadas.</t>
  </si>
  <si>
    <t>Registro de capacitación que da cuenta de la entrega de información sobre los riesgos específicos de exposición laboral a radiación UV de origen solar y sus medidas de control. Registro considera fecha de la capacitación, duración, nombre y cargo del relator, temas tratados y firma de los trabajadores capacitados.</t>
  </si>
  <si>
    <t>Copia de Reglamento interno de la empresa, donde se explicite el riesgo de radiación UV y las medidas de control a adoptar.</t>
  </si>
  <si>
    <t>Afiche informativo de índice UV estimado señalado por la Dirección Meteorológica de Chile (actualización diaria).</t>
  </si>
  <si>
    <t>Afiche informativo índice UV estimado señalado por la Dirección Meteorológica de Chile y las medidas de control que se deben aplicar, incluidos los elementos de protección personal.</t>
  </si>
  <si>
    <t>Evidencia donde se especifíquen los horarios de trabajo, colación, descanso dependiendo de las horas de exposición y el nivel de radiación existente de acuerdo a las condiciones climáticas.</t>
  </si>
  <si>
    <t>Registro y control de las capacitaciones, documento cuyo formato debe incluir: antecedentes del relator, nombre del responsable (RUT, profesión, cargo en la empresa), nombre de la capacitación y contenidos, duración, fecha. Antecedenetes de los trabajadores (nombre, RUT, cargo y firma).</t>
  </si>
  <si>
    <t>Existencia de programa de horarios de colación de la empresa, donde se establece que la colación y descanzo se realiza dentro de los horarios más criticos de exposición (12:30 y 15:00 horas) y en un ambiente bajo techo y sombra.</t>
  </si>
  <si>
    <t>Registros de capacitación semestral firmado por los trabajadores expuestos (nombre, RUT, firma, cargo).</t>
  </si>
  <si>
    <t>Registro entrega a los trabajadores expuesto de gorros con las siguientes características:
- Protección posterior de tipo legionario.
- Gorro o sombrero de ala ancha mínima de 7cms (ideal 10 cms) o con visera.
- En caso de uso de casco, utilizar visera transparente con filtro UV.</t>
  </si>
  <si>
    <t>Evidencia de los criterios utilizados en la selección de la ropa de trabajo utilizada:
- Que cubra la mayor parte del cuerpo, en especial: brazos y manos; cabeza y cuello; pies y piernas cuando sea posible.
- Que permita realizar las actividades con comodidad, atendiendo a la talla, transpirabilidad y visibilidad cuando corresponda.
- Que sea compatible con el uso de otros EPP y con la presencia de otros agentes de riesgo (químicos, entre otros), cuando corresponda.
- Con filtro UV.</t>
  </si>
  <si>
    <t>Registro de entrega a los trabajadores expuestos de Protector Solar (no importa la marca) que cumpla lo siguiente:
a) FPS 30 como mínimo para todos los trabajadores expuestos.
b) FPS 50+ para lugares con mayor albedo y con factores personales de mayor riesgo como son las siguientes faenas:
Trabajadores agrícolas (permanentes y temporeros)
Actividades laborales desarrolladas en el agua (pescadores, buzos, tripulación de embarcaciones, prácticos de canales, trasbordadores, ferries, entre otros.)
Trabajadores en altura (mineros, personal de aduanas y fuerzas armadas y de orden, guardaparques, personal de centros de montaña, entre otros.) 
Trabajadores de la zona norte, regiones I a IV con un IUV &gt; 6 durante el año. 
Profesores de Educación física.
Trabajadores que desarrollan su actividad laboral bajo la exposición directa, en las horas de mayor intensidad de radiación.
Trabajadores que desarrollan su actividad en zonas urbanas sin posibilidad de áreas sombreadas (carteros, operadores de parquímetros, vigilancia pública, jardineros, entre otros).</t>
  </si>
  <si>
    <t>Existencia de programa escrito de protección y prevención contra la exposición ocupacional a radiación UV de origen solar, documento en el que identifican expuestos y puestos de trabajo en riesgo (RUT del trabajador, horas de exposición, horario de trabajo). data menor a 6 meses de antiguedad.</t>
  </si>
  <si>
    <t>Existencia de programa escrito de capacitación teórico práctica para los trabajadores (as) sobre el riesgo y consecuencias para la salud por la exposición a radiación UV y medidas preventivas a considerar. Documento en el que se explicita:
- Objetivos del programa de capacitación.
- Identificación de expuestos y puestos de trabajo en riesgo. 
- Campo de aplicación, con sus funciones y responsabilidades: gerencia, supervisión o jefaturas intermedias, operaciones, contratistas o subcontratistas.
- Contenidos mínimos de la capacitación.
- Tiempo mínimo de la capacitación: 1 hora  cronológica.
- Periodicidad de las capacitaciones: semestral.
- Evaluación a los participantes de la capacitación.
- Evaluación del curso por parte de los participantes.
- Registro de asistencia.
- Cronograma anual de capacitación especificando los temas, fecha, tiempo, a quién va dirigido e identificando al responsable de ejecutar la actividad de capacitación.</t>
  </si>
  <si>
    <t>Identificar (ubicación y estado funcional) de elementos naturales o artificiales para producir sombra en lugares de trabajo, con la finalidad de disminuir la exposición directa a la radiación UV. Algunos ejemplos: son techar, arborizar, colocar mallas oscuras y de trama tupida, vidrios reflectantes, entre otros.</t>
  </si>
  <si>
    <t>Informe, lista de chequeo o documento elaborado y/o aplicado por la empresa, en el que se describan las medidas de protección aplicadas en las instalaciones, sus mejoras y resultados estadísticos. De acuerdo al indice publicado y las medidas de control recomendadas.</t>
  </si>
  <si>
    <t>Copia de programa escrito de capacitación teórico – práctico para los trabajadores y trabajadoras sobre el riesgo y consecuencias para la salud por la exposición a radiación UV y medidas preventivas a considerar; documento que debe incorporar:
a) Los objetivos del programa de capacitación.
b) Campo de aplicación, con sus funciones y responsabilidades: gerencia, supervisión o jefaturas intermedias, operaciones, contratistas o subcontratistas.
c) Contenidos mínimos de la capacitación.
d) Tiempo mínimo de la capacitación: 1 hora cronológica.
e) Periodicidad de las capacitaciones: semestral.
f) Evaluación a los participantes de la capacitación.
g) Evaluación del curso por parte de los participantes.
h) Registro de asistencia.
i) Cronograma anual de capacitación especificando: temas, fecha, tiempo, a quién va dirigido e identificando al responsable de ejecutar la actividad de capacitación.</t>
  </si>
  <si>
    <t>Registro de entrega de anteojos a los trabajadores expuestos que permanezcan en lugares donde el albedo esté aumentado, como lugares con nieve, arena, agua, altitud, entre otros. Registro en el que se establece que estos poseen:
- Protección lateral
- Protección contra radiación UV (ANSI 97% de luz filtrada)
- Consideración de las recomendaciones para los colores de lentes según labor (Ver anexo 17.4, Guía Técnica Radiación Ultravioleta de Origen Solar)
- Idealmente entregar lentes de policarbonato.
- Deben proteger del brillo incapacitante.
- Deben ser neutros, sin poder prismático y su color no debe impedir discriminación de colores.</t>
  </si>
  <si>
    <t>Copia de procedimiento de uso de protector solar, donde se explicite dosis, uso y periodicidad de aplicación:
Ejemplo: Utilizar 2 mg/cm2 de piel, de acuerdo a la siguiente equivalencia: 
a) 1 cucharadita para cada extremidad, 36 gramos para un adulto de talla media y aproximadamente 6 cucharaditas de té para el cuerpo completo.
b) ½ cucharadita para cara y cuello, incluyendo orejas y parte de atrás del cuello.
Ser aplicado en cantidad suficiente, sobre piel limpia al menos 20 minutos antes de la exposición solar para permitir una correcta impregnación.
Reaplicar cada 2 o 3 horas. en forma habitual y cada 1hr en superficies que aumenten el albedo independiente de su factor de protección.</t>
  </si>
  <si>
    <t>9.1</t>
  </si>
  <si>
    <t>9.2</t>
  </si>
  <si>
    <t>9.3</t>
  </si>
  <si>
    <t>9.4</t>
  </si>
  <si>
    <t>9.5</t>
  </si>
  <si>
    <t>9.6</t>
  </si>
  <si>
    <t>9.7</t>
  </si>
  <si>
    <t>9.8</t>
  </si>
  <si>
    <t>9.9</t>
  </si>
  <si>
    <t>9.10</t>
  </si>
  <si>
    <t>9.11</t>
  </si>
  <si>
    <t>9.12</t>
  </si>
  <si>
    <t>9.13</t>
  </si>
  <si>
    <t>9.14</t>
  </si>
  <si>
    <t>9.15</t>
  </si>
  <si>
    <t>9.16</t>
  </si>
  <si>
    <t>9.17</t>
  </si>
  <si>
    <t>9.18</t>
  </si>
  <si>
    <t>9.1 Radiación Ultra Violeta</t>
  </si>
  <si>
    <t>9.2 Ruido (PREXOR)</t>
  </si>
  <si>
    <t>9.2.1</t>
  </si>
  <si>
    <t>9.2.2</t>
  </si>
  <si>
    <t>9.2.3</t>
  </si>
  <si>
    <t>Registro de puestos de trabajo y número de trabajadores expuestos en MIPER- Reglamento Interno. Las Actas del Comité Paritario deben incorporar actividades relacionadas con la prevención de exposición ocupacional a ruido.</t>
  </si>
  <si>
    <t>Registro de capacitación con firmas.- Tener continuidad en capacitaciones</t>
  </si>
  <si>
    <t>Acta con registro firmado de capacitación o de recepción de ficha técnica por parte de los trabajadores.</t>
  </si>
  <si>
    <t>Deben existir señalización visible en todas la áreas con ruido.- Se recomienda que se incorpore en cartillas o documentos que deben suscribir los trabajadores, de los lugares en que se exponen al ruido</t>
  </si>
  <si>
    <t xml:space="preserve">El documento que contiene el SGSST debe considerar las indicaciones o directrices PREXOR. Revisar los puntos que debe contar en "Guía técnica para la elaboración del sistema de gestión para la vigilancia de los trabajadores expuestos ocupacionalmente a ruido" de la SEREMI de Salud, que se puede descargar desde la web MUTUALIDAD </t>
  </si>
  <si>
    <t>Registro de difusión con firmas</t>
  </si>
  <si>
    <t>El programa anual debe considerar: Aspectos generales y normativos del ruido, riesgos, consecuencias para la salud, medidas preventivas; uso correcto, almacenamiento y mantención de la protección auditiva. -  Reiterar la necesidad de acreditar que se tratan de políticas de seguridad permanentes y no esporádicos.</t>
  </si>
  <si>
    <t>Revisar el documento, el cual debe contener procedimientos para la selección, compra, uso, manteción y reposición de la protección auditiva.</t>
  </si>
  <si>
    <t>Registro firmado de capacitación o de recepción de ficha técnica.</t>
  </si>
  <si>
    <t>Se tiene identificado el riesgo de exposición a ruido y se encuentra explicitado en la documantación preventiva de la empresa.</t>
  </si>
  <si>
    <t>Se informa a los trabajadores del riesgo, medidas control y métodos correctos de trabajo.</t>
  </si>
  <si>
    <t>Se realiza difusión del PREXOR a personal de prevención, miembros del comité paritario, sindicatos, trabajadores y empleadores de la empresa.</t>
  </si>
  <si>
    <t xml:space="preserve">Existe señalética sobre el riesgo de exposicióna ruido </t>
  </si>
  <si>
    <t>9.2.4</t>
  </si>
  <si>
    <t>9.2.5</t>
  </si>
  <si>
    <t>Tiene incorporado en su SGSST las directrices establecidas por PREXOR.</t>
  </si>
  <si>
    <t>9.2.6</t>
  </si>
  <si>
    <t>9.2.7</t>
  </si>
  <si>
    <t>9.2.8</t>
  </si>
  <si>
    <t>9.2.9</t>
  </si>
  <si>
    <t>Se realizó difusión interna del Sistema de Gestión que incorpora las directrices de PREXOR</t>
  </si>
  <si>
    <t>Tiene programa anual de capacitación.</t>
  </si>
  <si>
    <t>Existe un programa de protección auditiva</t>
  </si>
  <si>
    <t>Se realizó difusión del Programa de Protección Auditiva</t>
  </si>
  <si>
    <t>Se remitió el registro de la difusión PREXOR a la Seremi de Salud e Inspección del Trabajo, correspondiente.</t>
  </si>
  <si>
    <t>Se remitió a la Seremi de Salud copia del  SGSST o del cronograma para su  implementación , según corresponda.</t>
  </si>
  <si>
    <t>Se remitió a la Seremi de Salud correspondiente el Programa de Protección Auditiva.</t>
  </si>
  <si>
    <t>Registro de certificado de carta o timbre recepción o copia de carta de portadora, etc.</t>
  </si>
  <si>
    <t>Criterio de Buenas Prácticas PREXOR</t>
  </si>
  <si>
    <t>9.2.10</t>
  </si>
  <si>
    <t>9.2.11</t>
  </si>
  <si>
    <t>9.2.12</t>
  </si>
  <si>
    <t>9.2.13</t>
  </si>
  <si>
    <t>9.2.14</t>
  </si>
  <si>
    <t>Verificar matriz o documento que contiene la información del "Estudio Previo" solicitado por PREXOR, en matriz de información tipo desarrollada por MUTUALIDAD.".</t>
  </si>
  <si>
    <t>Verificar la existencia de informe técnico con resultados del screening, que debe contener todos los puestos de trabajo con potencial exposición ocupacional a ruido.</t>
  </si>
  <si>
    <t xml:space="preserve">Verificar la existencia de informe técnico con resultados de la evaluación cuantitativa. </t>
  </si>
  <si>
    <t>Registro de recepción de información.</t>
  </si>
  <si>
    <t>Verificar informe nómina de expuestos (INE)</t>
  </si>
  <si>
    <t>9.2.15</t>
  </si>
  <si>
    <t>9.2.16</t>
  </si>
  <si>
    <t>9.2.17</t>
  </si>
  <si>
    <t>Se levantó la información de "Estudio Previo", necesaria para el desarrollo de las evaluaciones de diagnóstico y cuantitativa</t>
  </si>
  <si>
    <t>Tiene evaluación de diagnóstico o "screening" de exposición ocupacional a ruido.</t>
  </si>
  <si>
    <t>Tiene evaluación cuantitativa de Exposición Ocupacional a Ruido.</t>
  </si>
  <si>
    <t xml:space="preserve">Si existen áreas con niveles ambientales de ruido sobre el criterio de acción, se informó de esta condición a contratistas y subcontratistas que desarrollan labores en éstas. </t>
  </si>
  <si>
    <t>Los trabajadores expuestos sobre el criterio de acción, se encuentran en Programa de Vigilancia de la Salud.</t>
  </si>
  <si>
    <t>Verificar el cumplimiento de las medidas de control indicadas en informes técnicos MUTUALIDAD.</t>
  </si>
  <si>
    <t>Se han implementado las recomendaciones de control indicadas en evaluaciones cualitativa o cuantitativa.</t>
  </si>
  <si>
    <t>9.2.18</t>
  </si>
  <si>
    <t>9.2.19</t>
  </si>
  <si>
    <t>9.2.20</t>
  </si>
  <si>
    <t>Verificar en procedimiento de trabajo</t>
  </si>
  <si>
    <t>Los procedimientos de trabajo consideran como variable para la adquisición o arriendo de maquinarias o equipos,  priorizar aquellos de menores niveles de emisión de ruido.</t>
  </si>
  <si>
    <t>Los procedimientos de trabajo consideran la reubicación de equipos o procesos que generen ruido donde afecten a la menor cantidad de trabajadores.</t>
  </si>
  <si>
    <t>Existe programa o procedimiento de mantención de maquinaria o equipos (fuentes de ruido).</t>
  </si>
  <si>
    <t>9.2.21</t>
  </si>
  <si>
    <t>9.2.22</t>
  </si>
  <si>
    <t xml:space="preserve">Verificar en Programa Protección Auditiva. </t>
  </si>
  <si>
    <t xml:space="preserve">Verificar en Programa Protección Auditiva y registro de la capacitación. </t>
  </si>
  <si>
    <t xml:space="preserve">Verificar en procedimiento (Programa Protección Auditiva) </t>
  </si>
  <si>
    <t xml:space="preserve">Verificar certificados de calidad de todos los tipos y modelos de protectores auditivos utilizados. </t>
  </si>
  <si>
    <t>9.2.23</t>
  </si>
  <si>
    <t>9.2.24</t>
  </si>
  <si>
    <t>9.2.25</t>
  </si>
  <si>
    <t>9.2.26</t>
  </si>
  <si>
    <t>En tareas con exposición a ruido se utiliza la protección auditiva adecuada.</t>
  </si>
  <si>
    <t>Los trabajadores que utilizan elementos de protección auditiva  han sido capacitados  en su  uso correcto.</t>
  </si>
  <si>
    <t>Se supervisa el uso de la protección auditiva.</t>
  </si>
  <si>
    <t>Se registra la entrega y recambio de la protección auditiva a cada trabajador.</t>
  </si>
  <si>
    <t>Protectores auditivos utilizados cuentan con certificación de su calidad</t>
  </si>
  <si>
    <t>9.3.1</t>
  </si>
  <si>
    <t>9.3.2</t>
  </si>
  <si>
    <t>9.3.3</t>
  </si>
  <si>
    <t>9.3.4</t>
  </si>
  <si>
    <t>9.3.5</t>
  </si>
  <si>
    <t>9.3.6</t>
  </si>
  <si>
    <t>9.3.7</t>
  </si>
  <si>
    <t>9.3.8</t>
  </si>
  <si>
    <t>9.3.9</t>
  </si>
  <si>
    <t>9.3.10</t>
  </si>
  <si>
    <t>9.3.11</t>
  </si>
  <si>
    <t>9.3.12</t>
  </si>
  <si>
    <t>9.3.13</t>
  </si>
  <si>
    <t>9.3.14</t>
  </si>
  <si>
    <t>Registro de puestos de trabajo y número de trabajadores expuestos en MIPER-Reglamento Interno - Actas de Comité Paritario.</t>
  </si>
  <si>
    <t>Registro de capacitación con firmas.- Señalar si existe protocolo de sanciones en caso de que un trabajador incumpla con estas políticas.</t>
  </si>
  <si>
    <t>Acta con registro firmado de capacitación o de recepción de ficha técnica por parte de los trabajadores.- Se recomienda, en consideración a demandas laborales, que exista una política permanente al respecto. Es decir: que se acredite que la empresa tomó todas las medidas posibles de resguardo en la esfera de protección que le compete.</t>
  </si>
  <si>
    <t>Verificar en el documento que contiene el SGSST que  su estructura considere las indicaciones o directrices OIT.</t>
  </si>
  <si>
    <t xml:space="preserve">El programa anual debe considerar: Aspectos generales y normativos de la sílice, riesgos, identificación de peligros en los procesos, consecuencias y medidas de control. </t>
  </si>
  <si>
    <t>Revisar el documento, el cual debe contener procedimientos para la selección, compra, uso, mantención y reposición de la protección respiratoria.- (Se solicita focalizar este punto: en reiteradas demandas laborales un estándar probatorio que se exige a empresa es acreditar que ha otorgado los mayores estándares de protección en esta materia.)</t>
  </si>
  <si>
    <t>Disponer registros de comunicación de entrega información y planificación de actividades.</t>
  </si>
  <si>
    <t>Disponer de registros con las asistencias de los trabajadores a control médico. Inclusive establecer -dentro de las posibilidades- mayor cantidad de días de que el trabajador asista a control médico, considerando el daño progresivo en esta materia</t>
  </si>
  <si>
    <t>Se tiene identificado el riesgo de exposición a sílice (Cuarzo- Cristobalita-Tridimita).</t>
  </si>
  <si>
    <t>Se realiza difusión del Protocolo cada 2 años</t>
  </si>
  <si>
    <t>Tiene SGSST con el riesgo de sílice incorporado de acuerdo a las directrices de guía MINSAL y MINTRAB (OIT).</t>
  </si>
  <si>
    <t>Tiene programa anual de capacitación que incorpore temáticas del agente sílice.</t>
  </si>
  <si>
    <t>Existe un programa de protección respiratoria</t>
  </si>
  <si>
    <t>Participa con el Organismo Administrador de la Ley 16.744, proporcionando antecedentes solicitados y da facilidades para que se realicen las evaluaciones cualitativas y cuantitativas.</t>
  </si>
  <si>
    <t>Da facilidades para que trabajadores que están en vigilancia médica, asista a realizarse exámenes médicos.</t>
  </si>
  <si>
    <t>Se realizó difusión del Programa de Protección Respiratoria.</t>
  </si>
  <si>
    <t>Informe de estimación de tiempos de exposición por puesto de trabajo.</t>
  </si>
  <si>
    <t>Verificar la existencia de informe técnico con resultados.</t>
  </si>
  <si>
    <t xml:space="preserve">Verificar la existencia de informe técnico con resultados. </t>
  </si>
  <si>
    <t>Verificar informe nomina de expuestos (INE)</t>
  </si>
  <si>
    <t>Verificar listado de trabajadores que han cesado la exposición por cambio puesto de trabajo, desvinculación o término vida laboral</t>
  </si>
  <si>
    <t>Se han determinado los tiempos de exposición semanal a sílice en los puestos de trabajo con exposición.</t>
  </si>
  <si>
    <t>Tiene evaluación cualitativa de exposición a sílice (Cuarzo-Cristobalita- Tridimita).</t>
  </si>
  <si>
    <t>Tiene evaluación cuantitativa de concentraciones ambientales de sílice (Cuarzo-Cristobalita- Tridimita).</t>
  </si>
  <si>
    <t xml:space="preserve">Si existen puestos de trabajo con Nivel de Riesgo 4, se informó a contratistas y subcontratistas. </t>
  </si>
  <si>
    <t>Los trabajadores expuestos se encuentran en Programa de Vigilancia de la Salud.</t>
  </si>
  <si>
    <t>Se efectúa Vigilancia de la Salud a trabajadores que ha cesado la exposición.</t>
  </si>
  <si>
    <t>9.3.15</t>
  </si>
  <si>
    <t>9.3.16</t>
  </si>
  <si>
    <t>9.3.17</t>
  </si>
  <si>
    <t>9.3.18</t>
  </si>
  <si>
    <t>9.3.19</t>
  </si>
  <si>
    <t>9.3.20</t>
  </si>
  <si>
    <t>Verificar en informe técnico de evaluación.</t>
  </si>
  <si>
    <t>Verificar fichas técnicas de productos.</t>
  </si>
  <si>
    <t>Existe evaluación de eficacia de sistema de control.</t>
  </si>
  <si>
    <t>Siendo factible, se sustituyen materiales con sílice por otros que no la tienen.</t>
  </si>
  <si>
    <t>Verificar en procedimiento escrito y en  la limpieza que se debe evidenciar en el puesto de trabajo.</t>
  </si>
  <si>
    <t>Verificar en procedimiento escrito y que no exista polvo sedimentado.</t>
  </si>
  <si>
    <t>Verificar en procedimiento escrito y en la limpieza del puesto de trabajo.</t>
  </si>
  <si>
    <t>La limpieza se debe realizar humectando el polvo o por aspiración. No sebe utilizar aire comprimido.</t>
  </si>
  <si>
    <t>Los residuos de la limpieza se deben disponer como si fueran comunes, pero en envases herméticos y resistentes, evitando contaminar el ambiente de trabajo y exponer a la persona que realiza la limpieza.</t>
  </si>
  <si>
    <t>Verificar en reglamento interno o letreros instalados en lugares visibles</t>
  </si>
  <si>
    <t>Verificar que no se utilice aire comprimido o se sacuda la ropa para limpiarla. Esto debe estar prohibido en procedimiento escrito</t>
  </si>
  <si>
    <t>Se realiza limpieza de los puestos de trabajo después de cada turno.</t>
  </si>
  <si>
    <t>Se limpia la instalación evitándose la acumulación de polvo en su estructura.</t>
  </si>
  <si>
    <t>Se recogen en forma inmediata los derrames de polvo.</t>
  </si>
  <si>
    <t>La limpieza de los puestos de trabajo se realiza  minimizando la contaminación del lugar de trabajo y  la exposición del trabajador.</t>
  </si>
  <si>
    <t>9.3.21</t>
  </si>
  <si>
    <t>9.3.22</t>
  </si>
  <si>
    <t>Criterio de Buenas Prácticas PLANESI</t>
  </si>
  <si>
    <t>Los residuos generados en la limpieza y en los sistemas de extracción,  se eliminan de forma controlada.</t>
  </si>
  <si>
    <t>Tiene establecida la prohibición de comer y fumar en el puesto de trabajo.</t>
  </si>
  <si>
    <t>Los trabajadores se duchan al termino de la jornada de trabajo.</t>
  </si>
  <si>
    <t>La limpieza de la ropa de trabajo se realiza minimizando la emisión de polvo.</t>
  </si>
  <si>
    <t>Existe programa de mantención de los sistemas de ventilación.</t>
  </si>
  <si>
    <t>9.3.23</t>
  </si>
  <si>
    <t>9.3.24</t>
  </si>
  <si>
    <t>9.3.25</t>
  </si>
  <si>
    <t>9.3.26</t>
  </si>
  <si>
    <t>Verificar en Programa Protección Respiratoria. Inclusive establecer como sanciones graves el incumplimiento en estas materias</t>
  </si>
  <si>
    <t xml:space="preserve">Verificar en Programa Protección Respiratoria y registro de la capacitación. </t>
  </si>
  <si>
    <t xml:space="preserve">Verificar en procedimiento (Programa Protección Respiratoria) </t>
  </si>
  <si>
    <t>En tareas con exposición directa a sílice se utiliza la protección respiratoria correcta.</t>
  </si>
  <si>
    <t>Los trabajadores que utilizan elementos de protección personal  han sido capacitados  en su  uso correcto.</t>
  </si>
  <si>
    <t>Se supervisa el uso de la protección respiratoria.</t>
  </si>
  <si>
    <t>Se registra la entrega y recambio de la protección respiratoria a cada trabajador, controlando la periodicidad de recambio de los filtros, según la tarea a desarrollar.</t>
  </si>
  <si>
    <t>9.3.27</t>
  </si>
  <si>
    <t>9.3.28</t>
  </si>
  <si>
    <t>9.3.29</t>
  </si>
  <si>
    <t>9.3.30</t>
  </si>
  <si>
    <t>Verificar existencia de señalizaciones visualmente. Además de señalizaciones, focalizar prevención a través de cartillas informativas, charlas permanentes, días de capacitaciones al respecto.</t>
  </si>
  <si>
    <t>Verificar visualmente que no presenta polvo sedimentado en su cuerpo.</t>
  </si>
  <si>
    <t>Verificar el cumplimiento de las medidas de control indicadas en informes técnicos ACHS.</t>
  </si>
  <si>
    <t>Verificar que los focos de emisión estén encerrados (por ej. correas trasportadoras) y tengan, si corresponde, sistemas de humectación o extracción localizada.</t>
  </si>
  <si>
    <t xml:space="preserve">La limpieza con chorro de arena está prohibido. Se deben utilizar sustitutos como granalla, esferas de vidrio y otros materiales sin sílice. </t>
  </si>
  <si>
    <t>Verificar visualmente esta condición y revisar si existe evaluación de efectividad.</t>
  </si>
  <si>
    <t>Verificar visualmente esta condición</t>
  </si>
  <si>
    <t>Existen señalizaciones sobre los riesgos, consecuencias para la salud y medidas preventivas por exposición a sílice.</t>
  </si>
  <si>
    <t>El personal se observa SIN signos evidentes de exposición a sílice, tales como  polvo en la cara, cejas o pestañas.</t>
  </si>
  <si>
    <t>Las fuentes de emisión de polvo se encuentran físicamente aisladas y cuentan con sistemas de control.</t>
  </si>
  <si>
    <t>9.3.31</t>
  </si>
  <si>
    <t>9.3.32</t>
  </si>
  <si>
    <t>9.3.33</t>
  </si>
  <si>
    <t>9.3.34</t>
  </si>
  <si>
    <t>9.3.35</t>
  </si>
  <si>
    <t>9.3.36</t>
  </si>
  <si>
    <t>9.3.37</t>
  </si>
  <si>
    <t>En la limpieza de superficies no se utiliza chorro de arena.</t>
  </si>
  <si>
    <t>Las herramientas utilizadas cuentan con sistema de humectación o extracción incorporado.</t>
  </si>
  <si>
    <t>Se humectan o aplican aditivos higroscópicos  en las vías de tránsito de equipos motorizados.</t>
  </si>
  <si>
    <t>9.3 Silice (PLANESI)</t>
  </si>
  <si>
    <t xml:space="preserve">Se cuenta con carta o minuta de reunión donde se indique quien o quienes será/s el/los responsable/s de la implementación del protocolo Manejo Manual de Carga en la empresa / sucursal. 
</t>
  </si>
  <si>
    <t xml:space="preserve">Se cuenta difusión de la Ley 20.949/16 y D 48/18 (D 63/05) por parte del OAL. 
Además de tener el registro de difusión interna de la Implementación del Protocolo (incluidos C.P.H.S y Sindicato).
</t>
  </si>
  <si>
    <t xml:space="preserve">Empresa posee el curso de capacitación para aplicación de la Identificación Inicial y avanzada de la Guía Técnica MMC. 
</t>
  </si>
  <si>
    <t xml:space="preserve">La  empresa cuenta con un Programa de Gestión del Riesgo en MMC/MMP, con todas las etapas exigidas por la Guía Técnica. 
</t>
  </si>
  <si>
    <t xml:space="preserve">Empresa posee matriz de riesgos con todos los puestos de trabajo y sus tareas con la "Información General del Puesto de Trabajo" que exige la Guía Técnica en  la Identificación inicial y avanzada (tiempos de exposición en horas, número de expuestos: hombres y mujeres, rango de edad)
</t>
  </si>
  <si>
    <t xml:space="preserve">Empresa incluye en el ODI el agente Manejo Manual de Carga en todos los puestos de trabajo identificados en la matriz.                                                                              </t>
  </si>
  <si>
    <t xml:space="preserve">La empresa  capacita a sus trabajadores en Manejo Manual de carga, Técnicas de levantamiento y uso de ayudas mecánicas según lo recomendado en la guía técnica. 
</t>
  </si>
  <si>
    <t>Si no hay condiciones en la lista de identificación inicial, se finaliza el proceso con registro que evidencie la ausencia de  riesgo a MMC o TMERT en la tarea evaluada.
En caso de aplicar la lista de identificación avanzada de condición aceptable y se finaliza el proceso con registro que evidencie que todas las condiciones son aceptables.</t>
  </si>
  <si>
    <t xml:space="preserve">Actualiza Carta Gantt del protocolo Manejo Manual de Carga con las fechas de la confección del plan de acción con medidas de control, las fechas de implementación de estas medidas de control, fechas de capacitación.
</t>
  </si>
  <si>
    <t xml:space="preserve">Empresa implementa medidas de control  en las tareas en condición crítica. 
</t>
  </si>
  <si>
    <t xml:space="preserve">Empresa aplica la herramienta de Identificación inicial y avanzada en los puestos de trabajo y  las tareas en condición crítica en un máximo de 6 meses  después de la aplicación de la primera identificación avanzada e implementadas las medidas de control.
</t>
  </si>
  <si>
    <t xml:space="preserve">Una vez implementadas las medidas de control se solicita al OAL u otra entidad validada, la evaluación de aquellos puestos de trabajo-tareas que permanecen en una condición crítica o pese a no estar en una condición crítica la situación no es "aceptable". </t>
  </si>
  <si>
    <t>Deberá adjuntar la carta o minuta  de reunión a la carpeta del protocolo.</t>
  </si>
  <si>
    <t>Debe tener impreso el registro de difusión como evidencia y entre sus asistentes debe estar el responsable de la implementación. Debe estar el CPHS y el sindicato si poseen.</t>
  </si>
  <si>
    <t>Debe tener diploma impreso como evidencia del responsable de la implementación y del CPHS, Sindicato si lo poseen.</t>
  </si>
  <si>
    <t>9.4 Manejo Manual de Carga</t>
  </si>
  <si>
    <t>MMC integrado al SGSS. Carta Gantt del protocolo Manejo Manual de Carga.</t>
  </si>
  <si>
    <t>Evidencia física de  todas las tareas identificadas en la matriz las cuales deben tener de la información requerida por la Ficha de Información General del Puesto de trabajo de la Guía de  MMC."&amp;"Además, se recomienda imprimir las fichas de identificación inicial y avanzada principalmente de las tareas en condición Crítica.</t>
  </si>
  <si>
    <t>9.4.1</t>
  </si>
  <si>
    <t>9.4.2</t>
  </si>
  <si>
    <t>9.4.3</t>
  </si>
  <si>
    <t>9.4.4</t>
  </si>
  <si>
    <t>9.4.5</t>
  </si>
  <si>
    <t>9.4.6</t>
  </si>
  <si>
    <t>9.4.7</t>
  </si>
  <si>
    <t>9.4.8</t>
  </si>
  <si>
    <t>4.9.9</t>
  </si>
  <si>
    <t>9.4.10</t>
  </si>
  <si>
    <t>9.4.11</t>
  </si>
  <si>
    <t>9.4.12</t>
  </si>
  <si>
    <t>9.4.13</t>
  </si>
  <si>
    <r>
      <rPr>
        <sz val="8"/>
        <color rgb="FF000000"/>
        <rFont val="Arial Narrow"/>
        <family val="2"/>
      </rPr>
      <t>En caso de poseer tareas en condición crítica, empresa completa la planilla resumen ( anexo3 tabla No. 9 de la Guía Técnica de MMC)  con las fechas de la confección del plan de acción con medidas de control, las fechas de implementación de estas medidas de control y responsable.</t>
    </r>
    <r>
      <rPr>
        <sz val="10"/>
        <color rgb="FF000000"/>
        <rFont val="Arial"/>
        <family val="2"/>
      </rPr>
      <t xml:space="preserve">
</t>
    </r>
    <r>
      <rPr>
        <b/>
        <sz val="10"/>
        <color rgb="FF92D050"/>
        <rFont val="Arial"/>
        <family val="2"/>
      </rPr>
      <t xml:space="preserve"> </t>
    </r>
  </si>
  <si>
    <t>Deberá modificar el ODI de todos los puestos de trabajo en donde se incluyan los riesgos de Manejo Manual de Carga.</t>
  </si>
  <si>
    <t>Debe tener registro por escrito, con fecha, número de horas, participantes y relator.</t>
  </si>
  <si>
    <t>Debe tener registro por escrito,que la reevaluación se hará sólo si cambia el proceso y se mantendrán las condiciones y reevaluación en 4 años.</t>
  </si>
  <si>
    <t>Evidencia física de la planilla Resumen de la Guía Tecnica. (Anexo 3, Tabla No.9 de la Guía Técnica).</t>
  </si>
  <si>
    <t>Evidencia física de la actualización de la Carta gantt con plan de acción modificado.</t>
  </si>
  <si>
    <t>Evidencia, debe haber un registro, fotografía, documento, circular u acta.</t>
  </si>
  <si>
    <t>Registro de Identificación Inicial y avanzada actualizada por puesto de trabajo.</t>
  </si>
  <si>
    <t>Evidencia de la solicitud de solicitud de evaluación al OAL  o informe técnico de un tercero con competencias validadas en cual se evalúan los puestos de trabajo en la situación descrita.</t>
  </si>
  <si>
    <t>Existencia de programa de horarios de colación de la empresa, donde se establece que la colación y descanso se realiza dentro de los horarios más criticos de exposición (12:30 y 15:00 horas) y en un ambiente bajo techo y sombra.</t>
  </si>
  <si>
    <t xml:space="preserve">Esta guía deberá ser conocida por  los miembros de Comité(s) Paritario(s), los dirigentes sindicales y los empleadores de las empresas en que existe la exposición ocupacional a radiación UV de origen solar. Esta difusión deberá quedar acreditada a través de un acta suscrita por el administrador del seguro de la Ley Nº 16.744, o empresa según corresponda, y todas las personas que tomaron conocimiento de la guía técnica, la que deberá ser remitida a la Autoridad Sanitaria Regional y a la Inspección del Trabajo correspondiente. </t>
  </si>
  <si>
    <t>Registro de certificado de carta o timbre recepción o copia de carta de condutora, etc.</t>
  </si>
  <si>
    <t>9.19</t>
  </si>
  <si>
    <t>9.5.1</t>
  </si>
  <si>
    <t>Se han identificado las tareas que presentan REPETITIVIDAD (ciclos de trabajo duren menos de 30 segundos (altamente repetitivo) y/o cuando en el 50% o más del ciclo haya que ejecutar a menudo el mismo tipo de acción)</t>
  </si>
  <si>
    <t>Se han identificado las tareas que presentan POSTURAS FORZADAS (. Las posturas y los movimientos fuera de rangos de movimiento funcionales de cada articulación; . Las posturas no extremas, pero mantenidas durante un período de tiempo prolongado; y  Los movimientos de los distintos segmentos cuando son altamente repetitivos (estereotipos).)</t>
  </si>
  <si>
    <t xml:space="preserve">Se han identificado las tareas que necesitan esfuerzo físico del trabajador, el cual demanda trabajo muscular que puede o no sobrepasar la capacidad individual para realizar una acción técnica determinada o una secuencia de acciones, cuyo resultado puede significar la aparición de fatiga muscular. </t>
  </si>
  <si>
    <t>9.5 Trastornos músculo esqueleticos EESS</t>
  </si>
  <si>
    <t xml:space="preserve">Se han identificado factores adicionales, de tipo físico y/o ambiental,  para los cuales hay evidencia de relación causal y que actúan como sinérgicos a los factores biomecánicos sobre el riesgo de TMERT- EESS. </t>
  </si>
  <si>
    <t>Para el caso de factores de riesgo de tipo ambiental (calor, vibración, frío, iluminación), la evaluación ha sido efectuada por un especialista, de acuerdo a lo establecido por el D.S N° 594, y se cuenta con los informes respectivos.</t>
  </si>
  <si>
    <t>Se han implementado medidas Ingeneriles, administrativas o de autocuidado (Actividad fisica compensatoria), con la finalidad de reducir o eliminar los factores repetitividad, postura forzada y esfuerzo físico.</t>
  </si>
  <si>
    <t xml:space="preserve">Se han identificado factores Organizacionales/psicosociales,  para los cuales hay evidencia de relación causal y que actúan como sinérgicos a los factores biomecánicos sobre el riesgo de TMERT- EESS. </t>
  </si>
  <si>
    <t>Se cuenta con la ficha de datos generales, la cual registra datos relevantes del trabajador como del puesto de trabajo que ocupa al momento de la evaluación . Se cuenta adempas con la actualización de esta ficha si corresponde ( en caso de que se haya realizado una nueva evalaución).</t>
  </si>
  <si>
    <t>La capacitación debe contener los siguientes temas:
 » Factores de riesgo según tareas y sus efectos en la salud.
 »Técnicas de Identificación y control de dichos factores de riesgo.
 » Importancia de posturas correctas según tareas específicas.
 » Conocer y respetar los procedimientos orientados a la prevención de enfermedades mus culoesqueléticas.
 » Uso de equipos y herramientas, de acuerdo al propósito para el cual fueron creadas.
 » Importancia de la aplicación de pausas de recuperación.
 » Uso de apoyos técnicos para evitar sobre esfuerzos de extremidades superiores.
 »Conocer la importancia de la reposición y mantenimiento oportuno de equipos y herramien  tas
 »Formas de organización del trabajo según las características de cada faena.</t>
  </si>
  <si>
    <t>Se cuenta con un Comité interno de la Gestión del Riesgo Ergonómico, para la implementación de la Norma Técnica de Identificación y Evaluación de factores de riesgo de TMERT-EESS, conformado por miembros de la Empresa.</t>
  </si>
  <si>
    <t>Se cuenta con una Nómina de Expuestos de los trabajadores que laboren en los puestos de trabajo en Nivel de Riesgo Alto (por segunda vez). Esta lista ha sido remitida al OAL con la finalidad de incorporar al personal  al Programa de Vigilancia Ocupacional.</t>
  </si>
  <si>
    <t>9.6 Riesgos Psicosociales en el trabajo</t>
  </si>
  <si>
    <t>¿Se realiza al interior de la organzación la constitución del equipo Psicosocial encargado de la aplicación de la encuesta?</t>
  </si>
  <si>
    <t>Existe un proceso de planificacion previo, adecuado  para llevar a cabo la aplicación del cuestionario?</t>
  </si>
  <si>
    <t>Los trabajadores fueron informados sobre el alcance ,objetivo y confidencialidad del cuestionario?</t>
  </si>
  <si>
    <t>Se instruyó o informó a los trabajadores la manera correcta de completar el cuestionario?</t>
  </si>
  <si>
    <t>Se aplica cuestionario ISTAS21 (versión breve) a lo menos el 70% de la dotación de la faena o sucursal?</t>
  </si>
  <si>
    <t>9.6.1</t>
  </si>
  <si>
    <t>9.6.2</t>
  </si>
  <si>
    <t>9.6.3</t>
  </si>
  <si>
    <t>9.6.4</t>
  </si>
  <si>
    <t>9.6.5</t>
  </si>
  <si>
    <t>9.6.6</t>
  </si>
  <si>
    <t>9.5.2</t>
  </si>
  <si>
    <t>9.5.3</t>
  </si>
  <si>
    <t>9.5.4</t>
  </si>
  <si>
    <t>9.5.5</t>
  </si>
  <si>
    <t>9.5.6</t>
  </si>
  <si>
    <t>9.5.7</t>
  </si>
  <si>
    <t>9.5.8</t>
  </si>
  <si>
    <t>9.5.9</t>
  </si>
  <si>
    <t>9.5.10</t>
  </si>
  <si>
    <t>9.5.11</t>
  </si>
  <si>
    <t>Se ingresó la totalidad de los datos obtenidos en los cuestionarios al doc. Excel de tabulación de datos?</t>
  </si>
  <si>
    <t>A través de la tabulación de datos, se identificaron las dimensiones de riesgo presentes en la organización?</t>
  </si>
  <si>
    <t>Se hace llegar a organismo administrador  documento excel con datos recolectados de las encuestas?</t>
  </si>
  <si>
    <t>Se cuenta con informe de evaluación de riesgos sicosociales?</t>
  </si>
  <si>
    <t>9.6.7</t>
  </si>
  <si>
    <t>9.6.8</t>
  </si>
  <si>
    <t>9.6.9</t>
  </si>
  <si>
    <t>9.6.10</t>
  </si>
  <si>
    <t>9.6.11</t>
  </si>
  <si>
    <t>9.6.12</t>
  </si>
  <si>
    <t>Se establecen planes de acción concordantes con los datos obtenidos de la tabulación?</t>
  </si>
  <si>
    <t>Se difunden los resultados de la encuesta entre personal perteneciente a la sucursal o faena.</t>
  </si>
  <si>
    <t>Se informa a la administracion superior de la empresa, a través de una carta, sobre los pasos de la evaluación e intervención de acuerdo al protocolo de riesgo Psicosocial?</t>
  </si>
  <si>
    <t>Registro de Lista de Chequeo Minsal</t>
  </si>
  <si>
    <t>Evidenciar informe técnico respectivo emitido por OAL o especialista.</t>
  </si>
  <si>
    <t>Evidenciar plan de acciones preventivas con sus respectivos registros de cumplimiento.</t>
  </si>
  <si>
    <t>Evidenciar acta de constitución de comité interno de riesgo ergonómico</t>
  </si>
  <si>
    <t>Evidenciar nómina de trabajadores expuestos y estado de PVM</t>
  </si>
  <si>
    <t>Evidenciar programa de capacitación y registros asociados a TMERT</t>
  </si>
  <si>
    <t>Evidenciar acta de constitución del equipo Psicosocial</t>
  </si>
  <si>
    <t>Evidenciar Carta informativa recepcionada.</t>
  </si>
  <si>
    <t>Revisar carta Gantt o método que se esté utilizando para planificación, que incluya: 
•  listado de las personas que deberán contestar el cuestionario 
• Imprimir los cuestionarios, acorde a lo necesario según el paso anterior, preferiblemente en 1 hoja.
• Colocar los cuestionarios en el sobre, cerrado, sin sellar y entregar a cada uno de los trabajadores del listado. Se debe ir registrando en el listado anterior a quienes ha sido entregado el cuestionario.
• Se debe dar un plazo para la devolución del cuestionario y dar la instrucción de llenar y devolverlo en el sobre sellado.
• Finalizado el plazo, el Equipo Psicosocial deberá recolectar los sobres sellados e ir anotando en el listado quienes han hecho la devolución del sobre y quienes van quedando pendientes.</t>
  </si>
  <si>
    <t xml:space="preserve">Evidenciar registro de difusión </t>
  </si>
  <si>
    <t>Evidenciar registro de instrucción</t>
  </si>
  <si>
    <t>Evidenciar formularios</t>
  </si>
  <si>
    <t>Solicitar archivo excel utilizado para tabulación de datos</t>
  </si>
  <si>
    <t>Solicitar entrega de archivo excel utilizado para tabulación de datos al OAL</t>
  </si>
  <si>
    <t>Evidenciar informe de resultado emitido por OAL</t>
  </si>
  <si>
    <t>Solicitar plan de acción generado de acuerdo a resultados obtenidos</t>
  </si>
  <si>
    <t>Evidenciar registros de difusión al personal</t>
  </si>
  <si>
    <t>Elemento 6: Normativa General Aplicable</t>
  </si>
  <si>
    <t xml:space="preserve">          6.1 Reglamento de Seguridad Minera 132.</t>
  </si>
  <si>
    <t>6.1.1</t>
  </si>
  <si>
    <t>6.1.2</t>
  </si>
  <si>
    <t>6.1.3</t>
  </si>
  <si>
    <t>6.1.4</t>
  </si>
  <si>
    <t>6.1.5</t>
  </si>
  <si>
    <t>6.1.6</t>
  </si>
  <si>
    <t>6.1.7</t>
  </si>
  <si>
    <t>6.1.8</t>
  </si>
  <si>
    <t>6.1.9</t>
  </si>
  <si>
    <t>6.1.10</t>
  </si>
  <si>
    <t>6.1.11</t>
  </si>
  <si>
    <t>6.1.12</t>
  </si>
  <si>
    <t>6.1.13</t>
  </si>
  <si>
    <t>6.1.14</t>
  </si>
  <si>
    <t xml:space="preserve">          6.2  DS 10 Reglamento de Calderas, Autoclaves y equipos que utilizan vapor de agua.</t>
  </si>
  <si>
    <t>6.2.1</t>
  </si>
  <si>
    <t>6.2.2</t>
  </si>
  <si>
    <t>6.2.3</t>
  </si>
  <si>
    <t>6.2.4</t>
  </si>
  <si>
    <t>6.2.5</t>
  </si>
  <si>
    <t>6.2.6</t>
  </si>
  <si>
    <t>6.2.7</t>
  </si>
  <si>
    <t>6.2.8</t>
  </si>
  <si>
    <t>6.2.9</t>
  </si>
  <si>
    <t>6.2.10</t>
  </si>
  <si>
    <t>6.2.11</t>
  </si>
  <si>
    <t>6.2.12</t>
  </si>
  <si>
    <t xml:space="preserve">          6.3 DS 160 Reglamento de Seguridad para las Instalaciones y Operaciones de Producción y Refinación, Transporte, Almacenamiento, Distribución y Abstecimiento de CL</t>
  </si>
  <si>
    <t>6.3.1</t>
  </si>
  <si>
    <t>6.3.2</t>
  </si>
  <si>
    <t>6.3.3</t>
  </si>
  <si>
    <t>6.3.4</t>
  </si>
  <si>
    <t>6.3.5</t>
  </si>
  <si>
    <t>6.3.6</t>
  </si>
  <si>
    <t>6.3.7</t>
  </si>
  <si>
    <t>6.3.8</t>
  </si>
  <si>
    <t>6.3.9</t>
  </si>
  <si>
    <t>6.3.10</t>
  </si>
  <si>
    <t>6.3.11</t>
  </si>
  <si>
    <t xml:space="preserve">          6.4 DS 43 Almacenamiento de Sustancias Peligrosas</t>
  </si>
  <si>
    <t>6.4.1</t>
  </si>
  <si>
    <t>6.4.2</t>
  </si>
  <si>
    <t>6.4.3</t>
  </si>
  <si>
    <t>6.4.4</t>
  </si>
  <si>
    <t>6.4.5</t>
  </si>
  <si>
    <t>6.4.6</t>
  </si>
  <si>
    <t>6.4.7</t>
  </si>
  <si>
    <t>6.4.8</t>
  </si>
  <si>
    <t>6.4.9</t>
  </si>
  <si>
    <t>6.4.10</t>
  </si>
  <si>
    <t>6.4.11</t>
  </si>
  <si>
    <t>6.4.12</t>
  </si>
  <si>
    <t>6.4.13</t>
  </si>
  <si>
    <t>6.4.14</t>
  </si>
  <si>
    <t xml:space="preserve">          6.5 DS 594 Reglamento sobre Condiciones Sanitarias y Ambientales Básicas en los lugares de Trabajo</t>
  </si>
  <si>
    <t>6.5.1</t>
  </si>
  <si>
    <t>6.5.2</t>
  </si>
  <si>
    <t>6.5.3</t>
  </si>
  <si>
    <t>6.5.4</t>
  </si>
  <si>
    <t>6.5.5</t>
  </si>
  <si>
    <t>6.5.6</t>
  </si>
  <si>
    <t>6.5.7</t>
  </si>
  <si>
    <t xml:space="preserve">          6.6 Código Sanitario 725 (PTAS)</t>
  </si>
  <si>
    <t>6.6.1</t>
  </si>
  <si>
    <t>6.6.2</t>
  </si>
  <si>
    <t xml:space="preserve">          6.7 Código Sanitario 725 (Planta Osmosis)</t>
  </si>
  <si>
    <t>6.7.1</t>
  </si>
  <si>
    <t>6.7.2</t>
  </si>
  <si>
    <t>Elemento 9: Salud y Higiene</t>
  </si>
  <si>
    <t>2. Solicitar evidencia de difusión (en cualquiera de estos formatos: ODI, reuniones, Charlas, otros)</t>
  </si>
  <si>
    <t>Item</t>
  </si>
  <si>
    <t>Aplica</t>
  </si>
  <si>
    <t>No</t>
  </si>
  <si>
    <t>Localidad</t>
  </si>
  <si>
    <t>Fecha</t>
  </si>
  <si>
    <t>Hora</t>
  </si>
  <si>
    <t>Cargo</t>
  </si>
  <si>
    <t>Máximo posible</t>
  </si>
  <si>
    <t>Elemento</t>
  </si>
  <si>
    <t>Total</t>
  </si>
  <si>
    <t xml:space="preserve">0: NO
1: SI </t>
  </si>
  <si>
    <t>Resultados (puntos y porcentaje)</t>
  </si>
  <si>
    <t>No aplica</t>
  </si>
  <si>
    <t>Oport. Mejora</t>
  </si>
  <si>
    <t>No Conformidad</t>
  </si>
  <si>
    <t>Evidencias</t>
  </si>
  <si>
    <t>Máx. posible</t>
  </si>
  <si>
    <t>Obtenido</t>
  </si>
  <si>
    <t>Aplica Elemento:</t>
  </si>
  <si>
    <t>Final</t>
  </si>
  <si>
    <t>Elemento 1: Alta Dirección</t>
  </si>
  <si>
    <t>1.1</t>
  </si>
  <si>
    <t>1.2</t>
  </si>
  <si>
    <t>1.3</t>
  </si>
  <si>
    <t>2.1</t>
  </si>
  <si>
    <t>2.2</t>
  </si>
  <si>
    <t>3.1</t>
  </si>
  <si>
    <t>3.2</t>
  </si>
  <si>
    <t>2.3</t>
  </si>
  <si>
    <t>3.3</t>
  </si>
  <si>
    <t>3.4</t>
  </si>
  <si>
    <t xml:space="preserve">1. Verificar si se tiene publicada la Política, en sus instalaciones.                                                    </t>
  </si>
  <si>
    <r>
      <rPr>
        <b/>
        <sz val="7"/>
        <color theme="1"/>
        <rFont val="Arial"/>
        <family val="2"/>
      </rPr>
      <t xml:space="preserve">[4.1 Normas ISO]
</t>
    </r>
    <r>
      <rPr>
        <sz val="7"/>
        <color theme="1"/>
        <rFont val="Arial"/>
        <family val="2"/>
      </rPr>
      <t xml:space="preserve">
La organización debe determinar las cuestiones externas e internas que son pertinentes para su propósito y su dirección estratégica, y que afectan a su capacidad para lograr los resultados previstos de su SGI.
La organización debe realizar el seguimiento y la revisión de la información sobre estas cuestiones externas e internas.</t>
    </r>
  </si>
  <si>
    <r>
      <rPr>
        <b/>
        <sz val="7"/>
        <rFont val="Arial"/>
        <family val="2"/>
      </rPr>
      <t>[4.2 Normas ISO]</t>
    </r>
    <r>
      <rPr>
        <sz val="7"/>
        <rFont val="Arial"/>
        <family val="2"/>
      </rPr>
      <t xml:space="preserve">
La organización debe determinar: 
a) Las partes interesadas que son pertinentes al SGI..
b) Los requisitos (necesidades y expectativas) pertinentes de estas partes interesadas para el SGI.
c) Cuáles de estas necesidades y expectativas se convierten en requisitos legales y otros requisitos.</t>
    </r>
  </si>
  <si>
    <t>1. [Conocimiento] Alta Dirección auditada demuestra conocimientos generales sobre las Normas ISO y su aplicación en la faena.</t>
  </si>
  <si>
    <r>
      <rPr>
        <b/>
        <sz val="7"/>
        <color theme="1"/>
        <rFont val="Arial"/>
        <family val="2"/>
      </rPr>
      <t xml:space="preserve">[5.2 Normas ISO]
</t>
    </r>
    <r>
      <rPr>
        <sz val="7"/>
        <color theme="1"/>
        <rFont val="Arial"/>
        <family val="2"/>
      </rPr>
      <t>La alta dirección debe establecer, implementar y mantener una Política del SGI.</t>
    </r>
  </si>
  <si>
    <t>4.1</t>
  </si>
  <si>
    <t>4.2</t>
  </si>
  <si>
    <t>4.3</t>
  </si>
  <si>
    <t>5.1</t>
  </si>
  <si>
    <t>5.2</t>
  </si>
  <si>
    <r>
      <t>INFORME DE AUDITORÍA INTERNA SGI</t>
    </r>
    <r>
      <rPr>
        <b/>
        <sz val="10"/>
        <color theme="0"/>
        <rFont val="Arial"/>
        <family val="2"/>
      </rPr>
      <t xml:space="preserve">
</t>
    </r>
    <r>
      <rPr>
        <b/>
        <sz val="8"/>
        <color theme="0"/>
        <rFont val="Arial"/>
        <family val="2"/>
      </rPr>
      <t>(Código:  SGI-GE-R007  -  Versión: 00)</t>
    </r>
  </si>
  <si>
    <r>
      <t xml:space="preserve">1. [Contexto Externo] Verificar si Alta Dirección auditada utiliza </t>
    </r>
    <r>
      <rPr>
        <b/>
        <sz val="7"/>
        <color theme="1"/>
        <rFont val="Arial"/>
        <family val="2"/>
      </rPr>
      <t>SGI-GE-R008 "Contexto de la Organización"</t>
    </r>
    <r>
      <rPr>
        <sz val="7"/>
        <color theme="1"/>
        <rFont val="Arial"/>
        <family val="2"/>
      </rPr>
      <t xml:space="preserve"> en el ámbito </t>
    </r>
    <r>
      <rPr>
        <b/>
        <u/>
        <sz val="7"/>
        <color theme="1"/>
        <rFont val="Arial"/>
        <family val="2"/>
      </rPr>
      <t>externo</t>
    </r>
    <r>
      <rPr>
        <sz val="7"/>
        <color theme="1"/>
        <rFont val="Arial"/>
        <family val="2"/>
      </rPr>
      <t>, por ej.: legal, tecnológico, competitivo, de mercado, cultural, social y económico, ya sea internacional, nacional, regional o local (tanto positivo como negativo)</t>
    </r>
  </si>
  <si>
    <r>
      <t xml:space="preserve">2. [Contexto Interno] Verificar si Alta Dirección auditada utiliza </t>
    </r>
    <r>
      <rPr>
        <b/>
        <sz val="7"/>
        <color theme="1"/>
        <rFont val="Arial"/>
        <family val="2"/>
      </rPr>
      <t>SGI-GE-R008 "Contexto de la Organización"</t>
    </r>
    <r>
      <rPr>
        <sz val="7"/>
        <color theme="1"/>
        <rFont val="Arial"/>
        <family val="2"/>
      </rPr>
      <t xml:space="preserve"> en el ámbito </t>
    </r>
    <r>
      <rPr>
        <b/>
        <u/>
        <sz val="7"/>
        <color theme="1"/>
        <rFont val="Arial"/>
        <family val="2"/>
      </rPr>
      <t>interno</t>
    </r>
    <r>
      <rPr>
        <sz val="7"/>
        <color theme="1"/>
        <rFont val="Arial"/>
        <family val="2"/>
      </rPr>
      <t>, por ej.: valores, la cultura, los conocimientos y el desempeño de la organización (tanto positivo como negativo)</t>
    </r>
  </si>
  <si>
    <r>
      <t xml:space="preserve">3. [Seguimiento] Verificar si Alta Dirección auditada realiza seguimiento por lo menos una vez al año de los dos puntos anteriores, utilizando </t>
    </r>
    <r>
      <rPr>
        <b/>
        <sz val="7"/>
        <color theme="1"/>
        <rFont val="Arial"/>
        <family val="2"/>
      </rPr>
      <t>SGI-GE-R008 "Contexto de la Organización"</t>
    </r>
  </si>
  <si>
    <r>
      <t xml:space="preserve">1. [Partes Interesadas </t>
    </r>
    <r>
      <rPr>
        <u/>
        <sz val="7"/>
        <color theme="1"/>
        <rFont val="Arial"/>
        <family val="2"/>
      </rPr>
      <t>Externas</t>
    </r>
    <r>
      <rPr>
        <sz val="7"/>
        <color theme="1"/>
        <rFont val="Arial"/>
        <family val="2"/>
      </rPr>
      <t xml:space="preserve">] Verificar si Alta Dirección auditada utiliza </t>
    </r>
    <r>
      <rPr>
        <b/>
        <sz val="7"/>
        <color theme="1"/>
        <rFont val="Arial"/>
        <family val="2"/>
      </rPr>
      <t>SGI-GE-R008 "Contexto de la Organización, Partes Interesadas"</t>
    </r>
    <r>
      <rPr>
        <sz val="7"/>
        <color theme="1"/>
        <rFont val="Arial"/>
        <family val="2"/>
      </rPr>
      <t xml:space="preserve"> para identificar a) P.I. </t>
    </r>
    <r>
      <rPr>
        <b/>
        <u/>
        <sz val="7"/>
        <color theme="1"/>
        <rFont val="Arial"/>
        <family val="2"/>
      </rPr>
      <t>Externas</t>
    </r>
    <r>
      <rPr>
        <sz val="7"/>
        <color theme="1"/>
        <rFont val="Arial"/>
        <family val="2"/>
      </rPr>
      <t>, b) sus requisitos [necesidades o expectativas] y c) si dichos requisitos se convierten en requisitos legales.</t>
    </r>
  </si>
  <si>
    <r>
      <t xml:space="preserve">2. [Partes Interesadas </t>
    </r>
    <r>
      <rPr>
        <u/>
        <sz val="7"/>
        <color theme="1"/>
        <rFont val="Arial"/>
        <family val="2"/>
      </rPr>
      <t>Internas</t>
    </r>
    <r>
      <rPr>
        <sz val="7"/>
        <color theme="1"/>
        <rFont val="Arial"/>
        <family val="2"/>
      </rPr>
      <t xml:space="preserve">] Verificar si Alta Dirección auditada utiliza </t>
    </r>
    <r>
      <rPr>
        <b/>
        <sz val="7"/>
        <color theme="1"/>
        <rFont val="Arial"/>
        <family val="2"/>
      </rPr>
      <t>SGI-GE-R008 "Contexto de la Organización, Partes Interesadas"</t>
    </r>
    <r>
      <rPr>
        <sz val="7"/>
        <color theme="1"/>
        <rFont val="Arial"/>
        <family val="2"/>
      </rPr>
      <t xml:space="preserve"> para identificar a) P.I. </t>
    </r>
    <r>
      <rPr>
        <b/>
        <u/>
        <sz val="7"/>
        <color theme="1"/>
        <rFont val="Arial"/>
        <family val="2"/>
      </rPr>
      <t>Internas</t>
    </r>
    <r>
      <rPr>
        <sz val="7"/>
        <color theme="1"/>
        <rFont val="Arial"/>
        <family val="2"/>
      </rPr>
      <t>, b) sus requisitos [necesidades o expectativas] y c) si dichos requisitos se convierten en requisitos legales.</t>
    </r>
  </si>
  <si>
    <t>2. [Involucramiento] Alta Dirección auditada evidencia que ha liderado alguna actividad ISO (charla, curso, reunión, campaña, etc.) NOTA:  No es válida la Revisión por la Dirección, que se audita más adelante.</t>
  </si>
  <si>
    <r>
      <t xml:space="preserve">1. [Determinación de </t>
    </r>
    <r>
      <rPr>
        <u/>
        <sz val="7"/>
        <color theme="1"/>
        <rFont val="Arial"/>
        <family val="2"/>
      </rPr>
      <t>Riesgos</t>
    </r>
    <r>
      <rPr>
        <sz val="7"/>
        <color theme="1"/>
        <rFont val="Arial"/>
        <family val="2"/>
      </rPr>
      <t xml:space="preserve">] Verificar si Alta Dirección auditada utiliza </t>
    </r>
    <r>
      <rPr>
        <b/>
        <sz val="7"/>
        <color theme="1"/>
        <rFont val="Arial"/>
        <family val="2"/>
      </rPr>
      <t>SGI-GE-R008 "Contexto de la Organiz., Partes Interes., Riesgos y Oportunidades"</t>
    </r>
    <r>
      <rPr>
        <sz val="7"/>
        <color theme="1"/>
        <rFont val="Arial"/>
        <family val="2"/>
      </rPr>
      <t xml:space="preserve"> para determinar </t>
    </r>
    <r>
      <rPr>
        <u/>
        <sz val="7"/>
        <color theme="1"/>
        <rFont val="Arial"/>
        <family val="2"/>
      </rPr>
      <t>Riesgos</t>
    </r>
    <r>
      <rPr>
        <sz val="7"/>
        <color theme="1"/>
        <rFont val="Arial"/>
        <family val="2"/>
      </rPr>
      <t xml:space="preserve"> (tanto de Calidad, Ambiente, SST, etc.)</t>
    </r>
  </si>
  <si>
    <r>
      <t xml:space="preserve">2. [Determinación de </t>
    </r>
    <r>
      <rPr>
        <u/>
        <sz val="7"/>
        <color theme="1"/>
        <rFont val="Arial"/>
        <family val="2"/>
      </rPr>
      <t>Oportunidades</t>
    </r>
    <r>
      <rPr>
        <sz val="7"/>
        <color theme="1"/>
        <rFont val="Arial"/>
        <family val="2"/>
      </rPr>
      <t xml:space="preserve">] Verificar si Alta Dirección auditada utiliza </t>
    </r>
    <r>
      <rPr>
        <b/>
        <sz val="7"/>
        <color theme="1"/>
        <rFont val="Arial"/>
        <family val="2"/>
      </rPr>
      <t>SGI-GE-R008 "Contexto de la Organiz., Partes Interes., Riesgos y Oportunidades"</t>
    </r>
    <r>
      <rPr>
        <sz val="7"/>
        <color theme="1"/>
        <rFont val="Arial"/>
        <family val="2"/>
      </rPr>
      <t xml:space="preserve"> para para determinar </t>
    </r>
    <r>
      <rPr>
        <u/>
        <sz val="7"/>
        <color theme="1"/>
        <rFont val="Arial"/>
        <family val="2"/>
      </rPr>
      <t>Oportunidades</t>
    </r>
    <r>
      <rPr>
        <sz val="7"/>
        <color theme="1"/>
        <rFont val="Arial"/>
        <family val="2"/>
      </rPr>
      <t xml:space="preserve"> (tanto de Calidad, Ambiente, SST, etc.)</t>
    </r>
  </si>
  <si>
    <r>
      <rPr>
        <b/>
        <sz val="7"/>
        <rFont val="Arial"/>
        <family val="2"/>
      </rPr>
      <t>[5.1 Normas ISO]</t>
    </r>
    <r>
      <rPr>
        <sz val="7"/>
        <rFont val="Arial"/>
        <family val="2"/>
      </rPr>
      <t xml:space="preserve">
La alta dirección debe demostrar liderazgo y compromiso con respecto al sistema de gestión:  </t>
    </r>
    <r>
      <rPr>
        <b/>
        <sz val="7"/>
        <rFont val="Arial"/>
        <family val="2"/>
      </rPr>
      <t>a)</t>
    </r>
    <r>
      <rPr>
        <sz val="7"/>
        <rFont val="Arial"/>
        <family val="2"/>
      </rPr>
      <t xml:space="preserve"> Asumiendo la responsabilidad y obligación de rendir cuentas con relación a la eficacia del SGI.  </t>
    </r>
    <r>
      <rPr>
        <b/>
        <sz val="7"/>
        <rFont val="Arial"/>
        <family val="2"/>
      </rPr>
      <t>b)</t>
    </r>
    <r>
      <rPr>
        <sz val="7"/>
        <rFont val="Arial"/>
        <family val="2"/>
      </rPr>
      <t xml:space="preserve"> Asegurándose de que se establezcan la Política Integrada y los objetivos para el SGI.
Etc.</t>
    </r>
  </si>
  <si>
    <r>
      <rPr>
        <b/>
        <sz val="7"/>
        <color theme="1"/>
        <rFont val="Arial"/>
        <family val="2"/>
      </rPr>
      <t>[6.1 Normas ISO]</t>
    </r>
    <r>
      <rPr>
        <sz val="7"/>
        <color theme="1"/>
        <rFont val="Arial"/>
        <family val="2"/>
      </rPr>
      <t xml:space="preserve">
Al planificar el SGI, la organización debe considerar las cuestiones referidas en el apartado 4.1 (Contexto) y los requisitos referidos en el apartado 4.2 (Partes Interesadas), y determinar los riesgos y oportunidades que es necesario abordar.
La organización debe </t>
    </r>
    <r>
      <rPr>
        <b/>
        <u/>
        <sz val="7"/>
        <color theme="1"/>
        <rFont val="Arial"/>
        <family val="2"/>
      </rPr>
      <t>planificar acciones</t>
    </r>
    <r>
      <rPr>
        <sz val="7"/>
        <color theme="1"/>
        <rFont val="Arial"/>
        <family val="2"/>
      </rPr>
      <t xml:space="preserve"> para abordar estos riesgos y oportunidades;</t>
    </r>
  </si>
  <si>
    <t>3. [Planes de Acción] Verificar si Alta Dirección auditada ha definido Planes de Acción para riesgos críticos y oportunidades.</t>
  </si>
  <si>
    <r>
      <rPr>
        <b/>
        <sz val="7"/>
        <color theme="1"/>
        <rFont val="Arial"/>
        <family val="2"/>
      </rPr>
      <t>[5.2 Normas ISO]</t>
    </r>
    <r>
      <rPr>
        <sz val="7"/>
        <color theme="1"/>
        <rFont val="Arial"/>
        <family val="2"/>
      </rPr>
      <t xml:space="preserve">
La organización debe establecer objetivos para las funciones y niveles pertinentes y los procesos necesarios para el SGI.</t>
    </r>
  </si>
  <si>
    <t>1. [Definición de Objetivos] Alta Dirección auditada ha definido Objetivos (tanto para Calidad, Ambiente, SST, etc.)</t>
  </si>
  <si>
    <t>2. [Seguimiento de Objetivos] Alta Dirección auditada realiza constantemente seguimiento a los Objetivos (evidenciar con Acta de Reunión, mail, etc.)</t>
  </si>
  <si>
    <t>6.1</t>
  </si>
  <si>
    <r>
      <rPr>
        <b/>
        <sz val="7"/>
        <rFont val="Arial"/>
        <family val="2"/>
      </rPr>
      <t>[9.3 Normas ISO]</t>
    </r>
    <r>
      <rPr>
        <sz val="7"/>
        <rFont val="Arial"/>
        <family val="2"/>
      </rPr>
      <t xml:space="preserve">
La alta dirección debe revisar el SGI de la organización a intervalos planificados, para asegurarse de su conveniencia, adecuación, eficacia y alineación continuas con la dirección estratégica de la organización.</t>
    </r>
  </si>
  <si>
    <t>1. Existe un Informe (Word, PPT, etc.) con todos los elementos de entrada señalados en la Normas ISO capítulo 9.3</t>
  </si>
  <si>
    <t>2. Alta Dirección auditada demuestra conocimientos de los temas señalados en Informe, y realmente es una herramienta de gestión.</t>
  </si>
  <si>
    <t>6.2</t>
  </si>
  <si>
    <t>1. "Contexto de la Organización" (4.1 Normas ISO)</t>
  </si>
  <si>
    <t>2. "Partes Interesadas" (4.2 Normas ISO)</t>
  </si>
  <si>
    <t>3. "Liderazgo" (5.1 Normas ISO) y "Política" (5.2 Normas ISO)</t>
  </si>
  <si>
    <t>6. Revisión por la Dirección (9.3 Normas ISO)</t>
  </si>
  <si>
    <t>4. Riesgos y Oportunidades (6.1 Normas ISO)</t>
  </si>
  <si>
    <t>7.1</t>
  </si>
  <si>
    <t>7.2</t>
  </si>
  <si>
    <t>7.3</t>
  </si>
  <si>
    <t>No aplica.</t>
  </si>
  <si>
    <t>-</t>
  </si>
  <si>
    <t>Área</t>
  </si>
  <si>
    <t>Línea de Negocio</t>
  </si>
  <si>
    <t>7. NC anteriores y otros</t>
  </si>
  <si>
    <t>Detallar una a una la evidencia de las no conformidades de la auditoría anterior, que demuestren el cierre eficaz de las mismas, o en caso de corresponder, por qué no quedó cerrado en forma eficaz.</t>
  </si>
  <si>
    <t>Describa NC 1…</t>
  </si>
  <si>
    <t>Describa NC 2…</t>
  </si>
  <si>
    <t>Describa NC 3…</t>
  </si>
  <si>
    <t>7.4</t>
  </si>
  <si>
    <t>Describa NC 4…</t>
  </si>
  <si>
    <t>Auditado(a)</t>
  </si>
  <si>
    <t>Auditor Líder</t>
  </si>
  <si>
    <t>Equipo Auditor</t>
  </si>
  <si>
    <t>Nº NC</t>
  </si>
  <si>
    <t>Nº OM</t>
  </si>
  <si>
    <t>1. "Toma de conciencia" (7.3 Normas ISO) y "Comunicación" (7.4 Normas ISO)</t>
  </si>
  <si>
    <r>
      <rPr>
        <b/>
        <sz val="7"/>
        <color theme="1"/>
        <rFont val="Arial"/>
        <family val="2"/>
      </rPr>
      <t>[7.3 Normas ISO]</t>
    </r>
    <r>
      <rPr>
        <sz val="7"/>
        <color theme="1"/>
        <rFont val="Arial"/>
        <family val="2"/>
      </rPr>
      <t xml:space="preserve">
La organización debe asegurarse de que las personas tomen conciencia de: a) la Política del SGI, b) los objetivos, c) su contribución a la eficacia del SGI, incluidos los beneficios de una mejora del desempeño; y d) las implicaciones del incumplimiento de los requisitos del SGI.
</t>
    </r>
    <r>
      <rPr>
        <b/>
        <sz val="7"/>
        <color theme="1"/>
        <rFont val="Arial"/>
        <family val="2"/>
      </rPr>
      <t xml:space="preserve">[7.4 Normas ISO]
</t>
    </r>
    <r>
      <rPr>
        <sz val="7"/>
        <color theme="1"/>
        <rFont val="Arial"/>
        <family val="2"/>
      </rPr>
      <t>La organización debe determinar las comunicaciones internas y externas pertinentes al SGI.</t>
    </r>
  </si>
  <si>
    <t>1. [Toma de Conciencia] Se han realizado en el último periodo actividades que ayuden a la toma de conciencia en cuanto a la Política, Objetivos, Eficacia, etc. del SGI.</t>
  </si>
  <si>
    <r>
      <rPr>
        <b/>
        <sz val="7"/>
        <rFont val="Arial"/>
        <family val="2"/>
      </rPr>
      <t>[7.5 Normas ISO]</t>
    </r>
    <r>
      <rPr>
        <sz val="7"/>
        <rFont val="Arial"/>
        <family val="2"/>
      </rPr>
      <t xml:space="preserve">
Al crear y actualizar la información documentada, la organización debe asegurarse de que lo siguiente sea apropiado: a) la identificación y descripción (por ejemplo, título, fecha, autor o número de referencia); b) el formato (por ejemplo, idioma, versión del software, gráficos) y los medios de soporte (por ejemplo, papel, electrónico); c) la revisión y aprobación con respecto a la conveniencia y adecuación. </t>
    </r>
  </si>
  <si>
    <r>
      <t xml:space="preserve">1. [Control de Documentos] Se revisa "Lista de </t>
    </r>
    <r>
      <rPr>
        <u/>
        <sz val="7"/>
        <color theme="1"/>
        <rFont val="Arial"/>
        <family val="2"/>
      </rPr>
      <t>Documentos</t>
    </r>
    <r>
      <rPr>
        <sz val="7"/>
        <color theme="1"/>
        <rFont val="Arial"/>
        <family val="2"/>
      </rPr>
      <t xml:space="preserve"> Controlados" [SGI-GE-R001</t>
    </r>
    <r>
      <rPr>
        <u/>
        <sz val="7"/>
        <color theme="1"/>
        <rFont val="Arial"/>
        <family val="2"/>
      </rPr>
      <t>A</t>
    </r>
    <r>
      <rPr>
        <sz val="7"/>
        <color theme="1"/>
        <rFont val="Arial"/>
        <family val="2"/>
      </rPr>
      <t>], y ésta se encuentra actualizada según Políticas, Procedimientos, Reglamentos, etc. vigentes.</t>
    </r>
  </si>
  <si>
    <r>
      <t xml:space="preserve">2. [Control de Registros] Se revisa "Lista de </t>
    </r>
    <r>
      <rPr>
        <u/>
        <sz val="7"/>
        <color theme="1"/>
        <rFont val="Arial"/>
        <family val="2"/>
      </rPr>
      <t>Registros</t>
    </r>
    <r>
      <rPr>
        <sz val="7"/>
        <color theme="1"/>
        <rFont val="Arial"/>
        <family val="2"/>
      </rPr>
      <t xml:space="preserve"> Controlados" [SGI-GE-R001</t>
    </r>
    <r>
      <rPr>
        <u/>
        <sz val="7"/>
        <color theme="1"/>
        <rFont val="Arial"/>
        <family val="2"/>
      </rPr>
      <t>B</t>
    </r>
    <r>
      <rPr>
        <sz val="7"/>
        <color theme="1"/>
        <rFont val="Arial"/>
        <family val="2"/>
      </rPr>
      <t>], y ésta se encuentra actualizada según Matrices, Programas, etc. vigentes.</t>
    </r>
  </si>
  <si>
    <t>3. [Estructura Documental] Se revisan diferentes Procedimientos, y éstos cumplen la estructura (capítulos) establecidos en Procedimiento "Gestión de Documentos" (SGI-GE-P001) vigente.</t>
  </si>
  <si>
    <t>2. "Control de Documentos" (7.5 Normas ISO)</t>
  </si>
  <si>
    <t>3. "Auditorías Internas" (9.2 Normas ISO)</t>
  </si>
  <si>
    <r>
      <rPr>
        <b/>
        <sz val="7"/>
        <rFont val="Arial"/>
        <family val="2"/>
      </rPr>
      <t>[9.2 Normas ISO]</t>
    </r>
    <r>
      <rPr>
        <sz val="7"/>
        <rFont val="Arial"/>
        <family val="2"/>
      </rPr>
      <t xml:space="preserve">
La organización debe llevar a cabo auditorías internas a intervalos planificados para proporcionar información acerca de si el SGI:
a) es conforme con: 1) los requisitos propios de la organización para su SGI; y 2) los requisitos de esta Norma Internacional;
b) se implementa y mantiene eficazmente. </t>
    </r>
  </si>
  <si>
    <t>1. [Programa y Plan] Se elaboró un Programa (SGI-GE-R005) y Plan de Auditoría (SGI-GE-R006, este último Normativamente no es obligatorio), y fue difundido con anticipación dentro de la organización (faena o área auditada)</t>
  </si>
  <si>
    <r>
      <t xml:space="preserve">2. [Informes de Auditoría Interna] Finalizada la auditoría interna, se elaboraron los respectivos "Informes de Aud. Interna" (SGI-GE-R007), los cuales fueron distribuidos al área auditada.  </t>
    </r>
    <r>
      <rPr>
        <b/>
        <u/>
        <sz val="7"/>
        <rFont val="Arial"/>
        <family val="2"/>
      </rPr>
      <t>NOTA:</t>
    </r>
    <r>
      <rPr>
        <sz val="7"/>
        <rFont val="Arial"/>
        <family val="2"/>
      </rPr>
      <t xml:space="preserve">  Las NC son auditadas más adelante.</t>
    </r>
  </si>
  <si>
    <r>
      <t xml:space="preserve">3. [Comunicación Externa] Existen adecuados canales de comunicación externa.  </t>
    </r>
    <r>
      <rPr>
        <b/>
        <u/>
        <sz val="7"/>
        <color theme="1"/>
        <rFont val="Arial"/>
        <family val="2"/>
      </rPr>
      <t>NOTA:</t>
    </r>
    <r>
      <rPr>
        <sz val="7"/>
        <color theme="1"/>
        <rFont val="Arial"/>
        <family val="2"/>
      </rPr>
      <t xml:space="preserve">  Si esto lo ve "Comunicaciones" señalar "No aplica".</t>
    </r>
  </si>
  <si>
    <r>
      <t xml:space="preserve">2. [Comunicación Interna] Existen adecuados canales de comunicación interna. </t>
    </r>
    <r>
      <rPr>
        <b/>
        <u/>
        <sz val="7"/>
        <color theme="1"/>
        <rFont val="Arial"/>
        <family val="2"/>
      </rPr>
      <t>NOTA:</t>
    </r>
    <r>
      <rPr>
        <sz val="7"/>
        <color theme="1"/>
        <rFont val="Arial"/>
        <family val="2"/>
      </rPr>
      <t xml:space="preserve">  Si esto lo ve "Comunicaciones" señalar "No aplica".</t>
    </r>
  </si>
  <si>
    <t>4. "No Conformidades" (10.2 Normas ISO)</t>
  </si>
  <si>
    <t>3. [Objetividad e imparcialidad] Los Auditores Internos no auditan su propio proceso, ni la auditoría es efectuada por personas con conflicto de interés.</t>
  </si>
  <si>
    <r>
      <t xml:space="preserve">1. [Registros de NC] Se han levantado No Conformidades usando el registro "SGI-GE-R003".  </t>
    </r>
    <r>
      <rPr>
        <b/>
        <u/>
        <sz val="7"/>
        <color theme="1"/>
        <rFont val="Arial"/>
        <family val="2"/>
      </rPr>
      <t>NOTA:</t>
    </r>
    <r>
      <rPr>
        <sz val="7"/>
        <color theme="1"/>
        <rFont val="Arial"/>
        <family val="2"/>
      </rPr>
      <t xml:space="preserve">  Verificar también las NC por Auditorías Internas.</t>
    </r>
  </si>
  <si>
    <r>
      <rPr>
        <b/>
        <sz val="7"/>
        <color theme="1"/>
        <rFont val="Arial"/>
        <family val="2"/>
      </rPr>
      <t>[10.2 Normas ISO]</t>
    </r>
    <r>
      <rPr>
        <sz val="7"/>
        <color theme="1"/>
        <rFont val="Arial"/>
        <family val="2"/>
      </rPr>
      <t xml:space="preserve">
Cuando ocurra una no conformidad, incluida cualquiera originada por quejas, la organización debe: 
a) reaccionar ante la no conformidad y, cuando sea aplicable:
    1) tomar acciones para controlarla y corregirla;
    2) hacer frente a las consecuencias; 
b) evaluar la necesidad de acciones para eliminar las causas.
Etc. </t>
    </r>
  </si>
  <si>
    <t>2. [Tratamiento adecuado de NC] Están correctamente tratadas las NC ("Corrección", "Causa" y "Acción Correctiva")</t>
  </si>
  <si>
    <r>
      <t>3. [Eficacia de las acciones] Para el cierre de las NC, se evaluó la eficacia ("</t>
    </r>
    <r>
      <rPr>
        <i/>
        <sz val="7"/>
        <color theme="1"/>
        <rFont val="Arial"/>
        <family val="2"/>
      </rPr>
      <t>Grado en el que se realizan las actividades planificadas y se logran los resultados planificados</t>
    </r>
    <r>
      <rPr>
        <sz val="7"/>
        <color theme="1"/>
        <rFont val="Arial"/>
        <family val="2"/>
      </rPr>
      <t>", 3.7.11 de ISO 9000:2015 "Vocabulario")</t>
    </r>
  </si>
  <si>
    <t>Coya Sur</t>
  </si>
  <si>
    <t>Tocopilla</t>
  </si>
  <si>
    <t>Salar de Atacama</t>
  </si>
  <si>
    <t>Santiago</t>
  </si>
  <si>
    <t>Yodo</t>
  </si>
  <si>
    <t>Antofagasta</t>
  </si>
  <si>
    <t>Nueva Victoria</t>
  </si>
  <si>
    <t>Pedro de Valdivia</t>
  </si>
  <si>
    <t>Área N&amp;P</t>
  </si>
  <si>
    <t>Área Yodo</t>
  </si>
  <si>
    <t>Planta Prilado CS</t>
  </si>
  <si>
    <t>Planta NPT 3</t>
  </si>
  <si>
    <t>Planta NPT 2/4</t>
  </si>
  <si>
    <t>Planta Secado KNO3</t>
  </si>
  <si>
    <t>Mantención Intermedios</t>
  </si>
  <si>
    <t>Mantención Terminados</t>
  </si>
  <si>
    <t>Laboratorio</t>
  </si>
  <si>
    <t>Operaciones Yodo</t>
  </si>
  <si>
    <t>Envasado &amp; Despacho</t>
  </si>
  <si>
    <t>Mantención</t>
  </si>
  <si>
    <t>Comercial Yodo</t>
  </si>
  <si>
    <t>Tabla 1</t>
  </si>
  <si>
    <t>Tabla 2</t>
  </si>
  <si>
    <t>Tabla 3</t>
  </si>
  <si>
    <t>Tabla 4</t>
  </si>
  <si>
    <t>Tabla 5</t>
  </si>
  <si>
    <t>NyP</t>
  </si>
  <si>
    <t>5. Objetivos (6.2 Normas ISO)</t>
  </si>
  <si>
    <t>5.3</t>
  </si>
  <si>
    <t>5.4</t>
  </si>
  <si>
    <t>Elemento 2: Encargado(a) SGI</t>
  </si>
  <si>
    <t>Elemento 3: Áreas</t>
  </si>
  <si>
    <t>Resumen Final Elemento 1 "Alta Dirección"</t>
  </si>
  <si>
    <t>Resumen Final Elemento 2 "Encargado(a) SGI"</t>
  </si>
  <si>
    <t>Resumen Final Elemento 3 "Áreas"</t>
  </si>
  <si>
    <t>1. "Infraestructura" (7.1.3 ISO 9001)</t>
  </si>
  <si>
    <t>2. "Ambiente para la operación de los procesos" (7.1.4 ISO 9001)</t>
  </si>
  <si>
    <t>En términos generales, el área trabaja los Protocolos MINSAL (para gestionar ruido, calor, luminosidad, ventilación de aire, etc.)  (NOTA:  Esto se ve en detalle en Auditoría SISGRO)</t>
  </si>
  <si>
    <t>3. "Trazabilidad de las mediciones" (calibración) (7.1.5.2 ISO 9001)</t>
  </si>
  <si>
    <t>Los instrumentos se encuentran calibrados.</t>
  </si>
  <si>
    <t>5. NC anteriores y otros (ej. "Conocimiento de la organización - 7.1.6 ISO 9001", "Satisfacción del Cliente - 9.1.2 ISO 9001", etc.)</t>
  </si>
  <si>
    <t>4. "Control Operacional - Calidad" (Capítulo 8 ISO 9001)</t>
  </si>
  <si>
    <t>5. "Control Operacional - Medio Ambiente" (Capítulo 8 ISO 14001)</t>
  </si>
  <si>
    <t>[6.1.2 ISO 45001] Matriz IPER identifica los principales Peligros presentes en el área.</t>
  </si>
  <si>
    <t>Los controles operacionales señalados en Matriz IPER se ejecutan.
NOTA:  Esto se audita con mayor detalle en Auditoría SISGRO.</t>
  </si>
  <si>
    <t>Los controles operacionales señalados en Matriz de Aspetos e Impactos Ambientales se ejecutan.</t>
  </si>
  <si>
    <t>[6.1.2 ISO 14001] Matriz Ambiental identifica los principales Aspectos e Impactos presentes en el área.</t>
  </si>
  <si>
    <t>Los instrumentos se encuentran debidamente protegidos.</t>
  </si>
  <si>
    <t>4.4</t>
  </si>
  <si>
    <t>4.5</t>
  </si>
  <si>
    <t>Se evidencia que el área cuenta con metodologías de trabajo claras (ya sea Procedimientos documentados o no) y Registros para su proceso respectivo.</t>
  </si>
  <si>
    <t>[8.2 ISO 9001] "Requisitos para los productos y servicios"</t>
  </si>
  <si>
    <t>Para la comunicación con cliente interno/externo (8.2.1) y determinación de sus requisitos (8.2.2) se cuenta con metodologías claras y trazables.</t>
  </si>
  <si>
    <t>Las Salidas No Conformes del Área son tratadas.
NOTA:  No confundir con "No Conformidades" (10.2 ISO 9001)</t>
  </si>
  <si>
    <t>La organización debe determinar, proporcionar y mantener la infraestructura necesaria para la operación de sus procesos y lograr la conformidad de los productos y servicios. NOTA: La infraestructura puede incluir: a) edificios y servicios asociados; b) equipos, incluyendo hardware y software; c) recursos de transporte; y d) tecnologías de la información y la comunicación.</t>
  </si>
  <si>
    <t>La infraestructura y equipos del área auditada son los adecuados para la realización del servicio definido en el Alcance del SGI.</t>
  </si>
  <si>
    <t xml:space="preserve">La organización debe determinar, proporcionar y mantener el ambiente necesario para la operación de sus procesos y para lograr la conformidad de los productos y servicios. </t>
  </si>
  <si>
    <t>Cuando la trazabilidad de las mediciones es un requisito, o es considerada por la organización como parte esencial para proporcionar confianza en la validez de los resultados de la medición, el equipo de medición debe:  a) calibrarse o verificarse; b) identificarse para determinar su estado; y c) protegerse contra ajustes, daño o deterioro que pudieran invalidar el estado de calibración y los posteriores resultados de la medición.</t>
  </si>
  <si>
    <r>
      <rPr>
        <b/>
        <sz val="7"/>
        <color theme="1"/>
        <rFont val="Arial"/>
        <family val="2"/>
      </rPr>
      <t>[8.1 ISO 9001] "Planificación".</t>
    </r>
    <r>
      <rPr>
        <sz val="7"/>
        <color theme="1"/>
        <rFont val="Arial"/>
        <family val="2"/>
      </rPr>
      <t xml:space="preserve">  La organización debe planificar, implementar y controlar los procesos (véase 4.4) necesarios para cumplir los requisitos para la provisión de productos y servicios, y para implementar las acciones determinadas en el capítulo 6.</t>
    </r>
  </si>
  <si>
    <r>
      <rPr>
        <b/>
        <sz val="7"/>
        <color theme="1"/>
        <rFont val="Arial"/>
        <family val="2"/>
      </rPr>
      <t>[8.5 ISO 9001] "Producción y provisión del servicio".</t>
    </r>
    <r>
      <rPr>
        <sz val="7"/>
        <color theme="1"/>
        <rFont val="Arial"/>
        <family val="2"/>
      </rPr>
      <t xml:space="preserve">  La organización debe implementar la producción y provisión del servicio bajo condiciones controladas. </t>
    </r>
  </si>
  <si>
    <t>Se audita la actividad principal del área, y es posible hacer trazabilidad a todo el proceso.  Además, se protege la propiedad del cliente y de proveedores.</t>
  </si>
  <si>
    <r>
      <rPr>
        <b/>
        <sz val="7"/>
        <color theme="1"/>
        <rFont val="Arial"/>
        <family val="2"/>
      </rPr>
      <t>[8.6 ISO 9001] "Liberación de los Productos y servicios".</t>
    </r>
    <r>
      <rPr>
        <sz val="7"/>
        <color theme="1"/>
        <rFont val="Arial"/>
        <family val="2"/>
      </rPr>
      <t xml:space="preserve">  La organización debe implementar las disposiciones planificadas, en las etapas adecuadas, para verificar que se cumplen los requisitos de los productos y servicios. </t>
    </r>
  </si>
  <si>
    <t>Existen controles evidenciables al proceso.
NOTA:  En el caso de "Laboratorio" los controles deben ser detallados.</t>
  </si>
  <si>
    <r>
      <rPr>
        <b/>
        <sz val="7"/>
        <color theme="1"/>
        <rFont val="Arial"/>
        <family val="2"/>
      </rPr>
      <t>[8.7 ISO 9001] "Salidas No Conformes".</t>
    </r>
    <r>
      <rPr>
        <sz val="7"/>
        <color theme="1"/>
        <rFont val="Arial"/>
        <family val="2"/>
      </rPr>
      <t xml:space="preserve">  La organización debe asegurarse de que las salidas que no sean conformes con sus requisitos se identifican y se controlan para prevenir su uso o entrega no intencionada. </t>
    </r>
  </si>
  <si>
    <t>La organización debe establecer, implementar, controlar y mantener los procesos necesarios para satisfacer los requisitos del sistema de gestión ambiental y para implementar las acciones determinadas en los apartados 6.1 y 6.2.</t>
  </si>
  <si>
    <t>6. "Control Operacional - SST" (Capítulo 8 ISO 45001)</t>
  </si>
  <si>
    <t>La organización debe planificar, implementar, controlar y mantener los procesos necesarios para cumplir los requisitos del sistema de gestión de SST y para implementar las acciones determinadas en el capítulo 6.</t>
  </si>
  <si>
    <t xml:space="preserve">                            INFORME DE AUDITORÍA INTERNA SGI</t>
  </si>
  <si>
    <t>Código</t>
  </si>
  <si>
    <t>Versión</t>
  </si>
  <si>
    <t>00</t>
  </si>
  <si>
    <t>REG-SG-007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</si>
</sst>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45" x14ac:knownFonts="1">
    <font>
      <sz val="11"/>
      <color theme="1"/>
      <name val="Calibri"/>
      <family val="2"/>
      <scheme val="minor"/>
    </font>
    <font>
      <b/>
      <sz val="11"/>
      <color theme="1"/>
      <name val="Calibri"/>
      <family val="2"/>
      <scheme val="minor"/>
    </font>
    <font>
      <sz val="16"/>
      <color theme="0"/>
      <name val="Arial Black"/>
      <family val="2"/>
    </font>
    <font>
      <b/>
      <sz val="9"/>
      <color theme="0"/>
      <name val="Verdana"/>
      <family val="2"/>
    </font>
    <font>
      <sz val="8"/>
      <color theme="1"/>
      <name val="Arial Narrow"/>
      <family val="2"/>
    </font>
    <font>
      <b/>
      <sz val="8"/>
      <color theme="1"/>
      <name val="Arial Narrow"/>
      <family val="2"/>
    </font>
    <font>
      <sz val="8"/>
      <color theme="1"/>
      <name val="Wingdings"/>
      <family val="5"/>
      <charset val="1"/>
    </font>
    <font>
      <sz val="7"/>
      <color theme="1"/>
      <name val="Arial Narrow"/>
      <family val="2"/>
    </font>
    <font>
      <sz val="8"/>
      <name val="Arial Narrow"/>
      <family val="2"/>
    </font>
    <font>
      <sz val="11"/>
      <color theme="1"/>
      <name val="Arial Narrow"/>
      <family val="2"/>
    </font>
    <font>
      <sz val="11"/>
      <name val="Arial Narrow"/>
      <family val="2"/>
    </font>
    <font>
      <b/>
      <sz val="8"/>
      <name val="Arial Narrow"/>
      <family val="2"/>
    </font>
    <font>
      <sz val="10"/>
      <name val="Arial"/>
      <family val="2"/>
    </font>
    <font>
      <sz val="9"/>
      <name val="Arial"/>
      <family val="2"/>
    </font>
    <font>
      <sz val="10"/>
      <color rgb="FF000000"/>
      <name val="Arial"/>
      <family val="2"/>
    </font>
    <font>
      <b/>
      <sz val="10"/>
      <color rgb="FF92D050"/>
      <name val="Arial"/>
      <family val="2"/>
    </font>
    <font>
      <sz val="8"/>
      <color rgb="FF000000"/>
      <name val="Arial Narrow"/>
      <family val="2"/>
    </font>
    <font>
      <sz val="8"/>
      <name val="Calibri"/>
      <family val="2"/>
      <scheme val="minor"/>
    </font>
    <font>
      <b/>
      <sz val="7"/>
      <color theme="1"/>
      <name val="Daytona Light"/>
      <family val="2"/>
    </font>
    <font>
      <b/>
      <sz val="10"/>
      <color theme="1"/>
      <name val="Arial"/>
      <family val="2"/>
    </font>
    <font>
      <sz val="7"/>
      <color theme="1"/>
      <name val="Arial"/>
      <family val="2"/>
    </font>
    <font>
      <sz val="10"/>
      <color theme="1"/>
      <name val="Arial"/>
      <family val="2"/>
    </font>
    <font>
      <b/>
      <sz val="16"/>
      <color theme="0"/>
      <name val="Arial"/>
      <family val="2"/>
    </font>
    <font>
      <b/>
      <sz val="10"/>
      <color theme="0"/>
      <name val="Arial"/>
      <family val="2"/>
    </font>
    <font>
      <b/>
      <sz val="7"/>
      <color theme="1"/>
      <name val="Arial"/>
      <family val="2"/>
    </font>
    <font>
      <sz val="7"/>
      <name val="Arial"/>
      <family val="2"/>
    </font>
    <font>
      <sz val="8"/>
      <color theme="1"/>
      <name val="Arial"/>
      <family val="2"/>
    </font>
    <font>
      <b/>
      <sz val="9"/>
      <color theme="1"/>
      <name val="Arial"/>
      <family val="2"/>
    </font>
    <font>
      <sz val="9"/>
      <color theme="1"/>
      <name val="Arial"/>
      <family val="2"/>
    </font>
    <font>
      <sz val="11"/>
      <color theme="1"/>
      <name val="Calibri"/>
      <family val="2"/>
      <scheme val="minor"/>
    </font>
    <font>
      <b/>
      <sz val="10"/>
      <color indexed="8"/>
      <name val="Arial"/>
      <family val="2"/>
    </font>
    <font>
      <b/>
      <sz val="14"/>
      <color theme="0"/>
      <name val="Arial"/>
      <family val="2"/>
    </font>
    <font>
      <b/>
      <sz val="8"/>
      <color theme="0"/>
      <name val="Arial"/>
      <family val="2"/>
    </font>
    <font>
      <b/>
      <sz val="7"/>
      <color indexed="8"/>
      <name val="Arial"/>
      <family val="2"/>
    </font>
    <font>
      <b/>
      <sz val="7"/>
      <color theme="0"/>
      <name val="Arial"/>
      <family val="2"/>
    </font>
    <font>
      <b/>
      <sz val="6"/>
      <color theme="0"/>
      <name val="Arial"/>
      <family val="2"/>
    </font>
    <font>
      <b/>
      <u/>
      <sz val="7"/>
      <color theme="1"/>
      <name val="Arial"/>
      <family val="2"/>
    </font>
    <font>
      <u/>
      <sz val="7"/>
      <color theme="1"/>
      <name val="Arial"/>
      <family val="2"/>
    </font>
    <font>
      <b/>
      <sz val="7"/>
      <name val="Arial"/>
      <family val="2"/>
    </font>
    <font>
      <b/>
      <u/>
      <sz val="7"/>
      <name val="Arial"/>
      <family val="2"/>
    </font>
    <font>
      <i/>
      <sz val="7"/>
      <color theme="1"/>
      <name val="Arial"/>
      <family val="2"/>
    </font>
    <font>
      <sz val="11"/>
      <color theme="0"/>
      <name val="Calibri"/>
      <family val="2"/>
      <scheme val="minor"/>
    </font>
    <font>
      <sz val="11"/>
      <color rgb="FF000000"/>
      <name val="Calibri"/>
      <family val="2"/>
      <scheme val="minor"/>
    </font>
    <font>
      <b/>
      <sz val="9"/>
      <color theme="0"/>
      <name val="Arial"/>
      <family val="2"/>
    </font>
    <font>
      <b/>
      <sz val="16"/>
      <color theme="1"/>
      <name val="Arial"/>
      <family val="2"/>
    </font>
  </fonts>
  <fills count="15">
    <fill>
      <patternFill patternType="none"/>
    </fill>
    <fill>
      <patternFill patternType="gray125"/>
    </fill>
    <fill>
      <patternFill patternType="solid">
        <fgColor rgb="FF008000"/>
        <bgColor indexed="64"/>
      </patternFill>
    </fill>
    <fill>
      <patternFill patternType="solid">
        <fgColor rgb="FFFFFF00"/>
        <bgColor indexed="64"/>
      </patternFill>
    </fill>
    <fill>
      <patternFill patternType="solid">
        <fgColor theme="0"/>
        <bgColor indexed="64"/>
      </patternFill>
    </fill>
    <fill>
      <patternFill patternType="solid">
        <fgColor rgb="FF92D050"/>
        <bgColor indexed="64"/>
      </patternFill>
    </fill>
    <fill>
      <patternFill patternType="solid">
        <fgColor indexed="10"/>
        <bgColor indexed="64"/>
      </patternFill>
    </fill>
    <fill>
      <patternFill patternType="solid">
        <fgColor indexed="13"/>
        <bgColor indexed="64"/>
      </patternFill>
    </fill>
    <fill>
      <patternFill patternType="solid">
        <fgColor rgb="FF008001"/>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rgb="FF0070C0"/>
        <bgColor indexed="64"/>
      </patternFill>
    </fill>
    <fill>
      <patternFill patternType="solid">
        <fgColor rgb="FFFFC000"/>
        <bgColor indexed="64"/>
      </patternFill>
    </fill>
    <fill>
      <patternFill patternType="solid">
        <fgColor rgb="FF4EAE33"/>
        <bgColor indexed="64"/>
      </patternFill>
    </fill>
  </fills>
  <borders count="27">
    <border>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style="medium">
        <color indexed="64"/>
      </top>
      <bottom/>
      <diagonal/>
    </border>
    <border>
      <left style="medium">
        <color indexed="64"/>
      </left>
      <right style="medium">
        <color indexed="64"/>
      </right>
      <top/>
      <bottom/>
      <diagonal/>
    </border>
    <border>
      <left/>
      <right style="medium">
        <color indexed="64"/>
      </right>
      <top/>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bottom style="medium">
        <color indexed="64"/>
      </bottom>
      <diagonal/>
    </border>
    <border>
      <left/>
      <right/>
      <top/>
      <bottom style="medium">
        <color indexed="64"/>
      </bottom>
      <diagonal/>
    </border>
    <border>
      <left style="medium">
        <color indexed="64"/>
      </left>
      <right/>
      <top style="thin">
        <color indexed="64"/>
      </top>
      <bottom/>
      <diagonal/>
    </border>
    <border>
      <left style="medium">
        <color indexed="64"/>
      </left>
      <right style="medium">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3">
    <xf numFmtId="0" fontId="0" fillId="0" borderId="0"/>
    <xf numFmtId="0" fontId="12" fillId="0" borderId="0"/>
    <xf numFmtId="9" fontId="29" fillId="0" borderId="0" applyFont="0" applyFill="0" applyBorder="0" applyAlignment="0" applyProtection="0"/>
  </cellStyleXfs>
  <cellXfs count="216">
    <xf numFmtId="0" fontId="0" fillId="0" borderId="0" xfId="0"/>
    <xf numFmtId="0" fontId="4" fillId="0" borderId="8" xfId="0" applyFont="1" applyBorder="1" applyAlignment="1">
      <alignment horizontal="justify" vertical="top" wrapText="1"/>
    </xf>
    <xf numFmtId="0" fontId="5" fillId="0" borderId="8" xfId="0" applyFont="1" applyBorder="1" applyAlignment="1">
      <alignment wrapText="1"/>
    </xf>
    <xf numFmtId="0" fontId="4" fillId="0" borderId="11" xfId="0" applyFont="1" applyBorder="1" applyAlignment="1">
      <alignment horizontal="justify" vertical="top" wrapText="1"/>
    </xf>
    <xf numFmtId="0" fontId="4" fillId="0" borderId="11" xfId="0" applyFont="1" applyBorder="1" applyAlignment="1">
      <alignment horizontal="center" wrapText="1"/>
    </xf>
    <xf numFmtId="0" fontId="4" fillId="0" borderId="13" xfId="0" applyFont="1" applyBorder="1" applyAlignment="1">
      <alignment horizontal="justify" vertical="top" wrapText="1"/>
    </xf>
    <xf numFmtId="0" fontId="4" fillId="0" borderId="13" xfId="0" applyFont="1" applyBorder="1" applyAlignment="1">
      <alignment horizontal="center" wrapText="1"/>
    </xf>
    <xf numFmtId="0" fontId="4" fillId="0" borderId="14" xfId="0" applyFont="1" applyBorder="1" applyAlignment="1">
      <alignment horizontal="justify" vertical="top" wrapText="1"/>
    </xf>
    <xf numFmtId="0" fontId="4" fillId="0" borderId="14" xfId="0" applyFont="1" applyBorder="1" applyAlignment="1">
      <alignment horizontal="center" wrapText="1"/>
    </xf>
    <xf numFmtId="0" fontId="4" fillId="0" borderId="0" xfId="0" applyFont="1" applyAlignment="1">
      <alignment horizontal="justify" vertical="top" wrapText="1"/>
    </xf>
    <xf numFmtId="0" fontId="4" fillId="0" borderId="0" xfId="0" applyFont="1" applyAlignment="1">
      <alignment horizontal="center" wrapText="1"/>
    </xf>
    <xf numFmtId="0" fontId="6" fillId="0" borderId="0" xfId="0" applyFont="1" applyAlignment="1">
      <alignment horizontal="justify" vertical="top" wrapText="1"/>
    </xf>
    <xf numFmtId="0" fontId="4" fillId="0" borderId="15" xfId="0" applyFont="1" applyBorder="1" applyAlignment="1">
      <alignment horizontal="justify" vertical="top" wrapText="1"/>
    </xf>
    <xf numFmtId="0" fontId="5" fillId="0" borderId="17" xfId="0" applyFont="1" applyBorder="1" applyAlignment="1">
      <alignment wrapText="1"/>
    </xf>
    <xf numFmtId="0" fontId="4" fillId="0" borderId="17" xfId="0" applyFont="1" applyBorder="1" applyAlignment="1">
      <alignment horizontal="justify" vertical="top" wrapText="1"/>
    </xf>
    <xf numFmtId="0" fontId="4" fillId="0" borderId="17" xfId="0" applyFont="1" applyBorder="1" applyAlignment="1">
      <alignment horizontal="center" vertical="top" wrapText="1"/>
    </xf>
    <xf numFmtId="0" fontId="6" fillId="0" borderId="8" xfId="0" applyFont="1" applyBorder="1" applyAlignment="1">
      <alignment horizontal="justify" vertical="top" wrapText="1"/>
    </xf>
    <xf numFmtId="0" fontId="4" fillId="0" borderId="14" xfId="0" applyFont="1" applyBorder="1" applyAlignment="1">
      <alignment horizontal="center" vertical="top" wrapText="1"/>
    </xf>
    <xf numFmtId="0" fontId="4" fillId="0" borderId="8" xfId="0" applyFont="1" applyBorder="1" applyAlignment="1">
      <alignment horizontal="left" vertical="top" wrapText="1"/>
    </xf>
    <xf numFmtId="0" fontId="9" fillId="0" borderId="0" xfId="0" applyFont="1"/>
    <xf numFmtId="0" fontId="4" fillId="0" borderId="11" xfId="0" applyFont="1" applyBorder="1" applyAlignment="1">
      <alignment horizontal="left" vertical="center" wrapText="1"/>
    </xf>
    <xf numFmtId="0" fontId="4" fillId="0" borderId="14" xfId="0" applyFont="1" applyBorder="1" applyAlignment="1">
      <alignment horizontal="left" vertical="center" wrapText="1"/>
    </xf>
    <xf numFmtId="0" fontId="10" fillId="0" borderId="0" xfId="0" applyFont="1"/>
    <xf numFmtId="0" fontId="11" fillId="0" borderId="8" xfId="0" applyFont="1" applyBorder="1" applyAlignment="1">
      <alignment wrapText="1"/>
    </xf>
    <xf numFmtId="0" fontId="8" fillId="0" borderId="12" xfId="0" applyFont="1" applyBorder="1" applyAlignment="1">
      <alignment vertical="center" wrapText="1"/>
    </xf>
    <xf numFmtId="0" fontId="8" fillId="0" borderId="10" xfId="0" applyFont="1" applyBorder="1" applyAlignment="1">
      <alignment vertical="center" wrapText="1"/>
    </xf>
    <xf numFmtId="0" fontId="11" fillId="0" borderId="17" xfId="0" applyFont="1" applyBorder="1" applyAlignment="1">
      <alignment wrapText="1"/>
    </xf>
    <xf numFmtId="0" fontId="8" fillId="0" borderId="0" xfId="0" applyFont="1" applyAlignment="1">
      <alignment horizontal="justify" vertical="top" wrapText="1"/>
    </xf>
    <xf numFmtId="0" fontId="5" fillId="0" borderId="8" xfId="0" applyFont="1" applyBorder="1" applyAlignment="1">
      <alignment vertical="center" wrapText="1"/>
    </xf>
    <xf numFmtId="0" fontId="5" fillId="0" borderId="8" xfId="0" applyFont="1" applyBorder="1" applyAlignment="1">
      <alignment horizontal="center" vertical="center" wrapText="1"/>
    </xf>
    <xf numFmtId="0" fontId="6" fillId="0" borderId="17" xfId="0" applyFont="1" applyBorder="1" applyAlignment="1">
      <alignment horizontal="justify" vertical="top" wrapText="1"/>
    </xf>
    <xf numFmtId="0" fontId="4" fillId="0" borderId="17" xfId="0" applyFont="1" applyBorder="1" applyAlignment="1">
      <alignment horizontal="center" wrapText="1"/>
    </xf>
    <xf numFmtId="0" fontId="4" fillId="0" borderId="12" xfId="0" applyFont="1" applyBorder="1" applyAlignment="1">
      <alignment horizontal="justify" vertical="top" wrapText="1"/>
    </xf>
    <xf numFmtId="0" fontId="6" fillId="0" borderId="9" xfId="0" applyFont="1" applyBorder="1" applyAlignment="1">
      <alignment horizontal="justify" vertical="top" wrapText="1"/>
    </xf>
    <xf numFmtId="0" fontId="4" fillId="0" borderId="9" xfId="0" applyFont="1" applyBorder="1" applyAlignment="1">
      <alignment horizontal="justify" vertical="top" wrapText="1"/>
    </xf>
    <xf numFmtId="0" fontId="4" fillId="0" borderId="8" xfId="0" applyFont="1" applyBorder="1" applyAlignment="1">
      <alignment horizontal="center" vertical="center" wrapText="1"/>
    </xf>
    <xf numFmtId="0" fontId="4" fillId="4" borderId="8" xfId="0" applyFont="1" applyFill="1" applyBorder="1" applyAlignment="1">
      <alignment vertical="top" wrapText="1"/>
    </xf>
    <xf numFmtId="0" fontId="6" fillId="0" borderId="8" xfId="0" applyFont="1" applyBorder="1" applyAlignment="1">
      <alignment vertical="top" wrapText="1"/>
    </xf>
    <xf numFmtId="0" fontId="4" fillId="0" borderId="15" xfId="0" applyFont="1" applyBorder="1" applyAlignment="1">
      <alignment horizontal="left" wrapText="1"/>
    </xf>
    <xf numFmtId="0" fontId="4" fillId="0" borderId="23" xfId="0" applyFont="1" applyBorder="1" applyAlignment="1">
      <alignment horizontal="left" wrapText="1"/>
    </xf>
    <xf numFmtId="0" fontId="6" fillId="0" borderId="11" xfId="0" applyFont="1" applyBorder="1" applyAlignment="1">
      <alignment horizontal="justify" vertical="top" wrapText="1"/>
    </xf>
    <xf numFmtId="0" fontId="4" fillId="0" borderId="23" xfId="0" applyFont="1" applyBorder="1" applyAlignment="1">
      <alignment horizontal="left" vertical="top" wrapText="1"/>
    </xf>
    <xf numFmtId="0" fontId="4" fillId="0" borderId="8" xfId="0" applyFont="1" applyBorder="1" applyAlignment="1">
      <alignment vertical="top" wrapText="1"/>
    </xf>
    <xf numFmtId="0" fontId="4" fillId="0" borderId="10" xfId="0" applyFont="1" applyBorder="1" applyAlignment="1">
      <alignment vertical="top" wrapText="1"/>
    </xf>
    <xf numFmtId="0" fontId="6" fillId="0" borderId="10" xfId="0" applyFont="1" applyBorder="1" applyAlignment="1">
      <alignment vertical="top" wrapText="1"/>
    </xf>
    <xf numFmtId="0" fontId="4" fillId="4" borderId="10" xfId="0" applyFont="1" applyFill="1" applyBorder="1" applyAlignment="1">
      <alignment vertical="top" wrapText="1"/>
    </xf>
    <xf numFmtId="0" fontId="4" fillId="0" borderId="14" xfId="0" applyFont="1" applyBorder="1" applyAlignment="1">
      <alignment horizontal="left" vertical="top" wrapText="1"/>
    </xf>
    <xf numFmtId="0" fontId="4" fillId="0" borderId="21" xfId="0" applyFont="1" applyBorder="1" applyAlignment="1">
      <alignment horizontal="justify" vertical="top" wrapText="1"/>
    </xf>
    <xf numFmtId="0" fontId="8" fillId="0" borderId="22" xfId="0" applyFont="1" applyBorder="1" applyAlignment="1">
      <alignment horizontal="justify" vertical="top" wrapText="1"/>
    </xf>
    <xf numFmtId="0" fontId="4" fillId="0" borderId="22" xfId="0" applyFont="1" applyBorder="1" applyAlignment="1">
      <alignment horizontal="center" wrapText="1"/>
    </xf>
    <xf numFmtId="0" fontId="6" fillId="0" borderId="22" xfId="0" applyFont="1" applyBorder="1" applyAlignment="1">
      <alignment horizontal="justify" vertical="top" wrapText="1"/>
    </xf>
    <xf numFmtId="0" fontId="12" fillId="6" borderId="5" xfId="0" applyFont="1" applyFill="1" applyBorder="1" applyAlignment="1" applyProtection="1">
      <alignment horizontal="center" vertical="center" wrapText="1"/>
      <protection locked="0"/>
    </xf>
    <xf numFmtId="0" fontId="12" fillId="7" borderId="5" xfId="0" applyFont="1" applyFill="1" applyBorder="1" applyAlignment="1" applyProtection="1">
      <alignment horizontal="center" vertical="center" wrapText="1"/>
      <protection locked="0"/>
    </xf>
    <xf numFmtId="0" fontId="12" fillId="0" borderId="5" xfId="0" applyFont="1" applyBorder="1" applyAlignment="1" applyProtection="1">
      <alignment horizontal="center" vertical="center" wrapText="1"/>
      <protection locked="0"/>
    </xf>
    <xf numFmtId="0" fontId="4" fillId="0" borderId="10" xfId="0" applyFont="1" applyBorder="1" applyAlignment="1">
      <alignment horizontal="center" vertical="center" wrapText="1"/>
    </xf>
    <xf numFmtId="0" fontId="4" fillId="0" borderId="0" xfId="0" applyFont="1" applyAlignment="1">
      <alignment vertical="top" wrapText="1"/>
    </xf>
    <xf numFmtId="0" fontId="4" fillId="0" borderId="0" xfId="0" applyFont="1" applyAlignment="1">
      <alignment horizontal="left" vertical="top" wrapText="1"/>
    </xf>
    <xf numFmtId="0" fontId="6" fillId="0" borderId="0" xfId="0" applyFont="1" applyAlignment="1">
      <alignment vertical="top" wrapText="1"/>
    </xf>
    <xf numFmtId="0" fontId="4" fillId="0" borderId="14" xfId="0" applyFont="1" applyBorder="1" applyAlignment="1">
      <alignment vertical="top" wrapText="1"/>
    </xf>
    <xf numFmtId="0" fontId="4" fillId="0" borderId="17" xfId="0" applyFont="1" applyBorder="1" applyAlignment="1">
      <alignment vertical="top" wrapText="1"/>
    </xf>
    <xf numFmtId="0" fontId="6" fillId="0" borderId="17" xfId="0" applyFont="1" applyBorder="1" applyAlignment="1">
      <alignment vertical="top" wrapText="1"/>
    </xf>
    <xf numFmtId="0" fontId="4" fillId="0" borderId="10" xfId="0" applyFont="1" applyBorder="1" applyAlignment="1">
      <alignment vertical="center" wrapText="1"/>
    </xf>
    <xf numFmtId="0" fontId="5" fillId="0" borderId="15" xfId="0" applyFont="1" applyBorder="1" applyAlignment="1">
      <alignment horizontal="left" vertical="center" wrapText="1"/>
    </xf>
    <xf numFmtId="0" fontId="5" fillId="0" borderId="17" xfId="0" applyFont="1" applyBorder="1" applyAlignment="1">
      <alignment horizontal="left" vertical="center" wrapText="1"/>
    </xf>
    <xf numFmtId="0" fontId="5" fillId="0" borderId="8" xfId="0" applyFont="1" applyBorder="1" applyAlignment="1">
      <alignment horizontal="left" vertical="center" wrapText="1"/>
    </xf>
    <xf numFmtId="0" fontId="21" fillId="0" borderId="0" xfId="0" applyFont="1" applyAlignment="1">
      <alignment vertical="center"/>
    </xf>
    <xf numFmtId="0" fontId="21" fillId="0" borderId="0" xfId="0" applyFont="1" applyAlignment="1">
      <alignment horizontal="center" vertical="center"/>
    </xf>
    <xf numFmtId="0" fontId="26" fillId="0" borderId="0" xfId="0" applyFont="1" applyAlignment="1">
      <alignment vertical="center" wrapText="1"/>
    </xf>
    <xf numFmtId="0" fontId="27" fillId="9" borderId="4" xfId="0" applyFont="1" applyFill="1" applyBorder="1" applyAlignment="1">
      <alignment vertical="center"/>
    </xf>
    <xf numFmtId="0" fontId="23" fillId="8" borderId="4" xfId="0" applyFont="1" applyFill="1" applyBorder="1" applyAlignment="1">
      <alignment horizontal="center" vertical="center"/>
    </xf>
    <xf numFmtId="0" fontId="23" fillId="8" borderId="4" xfId="0" applyFont="1" applyFill="1" applyBorder="1" applyAlignment="1">
      <alignment horizontal="center" vertical="center" wrapText="1"/>
    </xf>
    <xf numFmtId="0" fontId="23" fillId="8" borderId="25" xfId="0" applyFont="1" applyFill="1" applyBorder="1" applyAlignment="1">
      <alignment horizontal="center" vertical="center" wrapText="1"/>
    </xf>
    <xf numFmtId="0" fontId="21" fillId="0" borderId="5" xfId="0" applyFont="1" applyBorder="1" applyAlignment="1">
      <alignment horizontal="center" vertical="center"/>
    </xf>
    <xf numFmtId="0" fontId="30" fillId="0" borderId="4" xfId="0" applyFont="1" applyBorder="1" applyAlignment="1">
      <alignment horizontal="center" vertical="center"/>
    </xf>
    <xf numFmtId="0" fontId="21" fillId="0" borderId="4" xfId="0" applyFont="1" applyBorder="1" applyAlignment="1">
      <alignment horizontal="center" vertical="center"/>
    </xf>
    <xf numFmtId="0" fontId="19" fillId="0" borderId="0" xfId="0" applyFont="1" applyAlignment="1">
      <alignment horizontal="right" vertical="center"/>
    </xf>
    <xf numFmtId="0" fontId="30" fillId="0" borderId="9" xfId="0" applyFont="1" applyBorder="1" applyAlignment="1" applyProtection="1">
      <alignment horizontal="center" vertical="center"/>
      <protection locked="0"/>
    </xf>
    <xf numFmtId="0" fontId="25" fillId="0" borderId="9" xfId="0" applyFont="1" applyBorder="1" applyAlignment="1" applyProtection="1">
      <alignment horizontal="center" vertical="center" wrapText="1"/>
      <protection locked="0"/>
    </xf>
    <xf numFmtId="0" fontId="26" fillId="0" borderId="8" xfId="0" applyFont="1" applyBorder="1" applyAlignment="1" applyProtection="1">
      <alignment vertical="center" wrapText="1"/>
      <protection locked="0"/>
    </xf>
    <xf numFmtId="0" fontId="25" fillId="0" borderId="24" xfId="0" applyFont="1" applyBorder="1" applyAlignment="1" applyProtection="1">
      <alignment horizontal="center" vertical="center" wrapText="1"/>
      <protection locked="0"/>
    </xf>
    <xf numFmtId="0" fontId="25" fillId="0" borderId="8" xfId="0" applyFont="1" applyBorder="1" applyAlignment="1" applyProtection="1">
      <alignment horizontal="center" vertical="center" wrapText="1"/>
      <protection locked="0"/>
    </xf>
    <xf numFmtId="0" fontId="20" fillId="0" borderId="8" xfId="0" applyFont="1" applyBorder="1" applyAlignment="1" applyProtection="1">
      <alignment horizontal="center" vertical="center" wrapText="1"/>
      <protection locked="0"/>
    </xf>
    <xf numFmtId="0" fontId="19" fillId="9" borderId="4" xfId="0" applyFont="1" applyFill="1" applyBorder="1" applyAlignment="1">
      <alignment horizontal="center" vertical="center"/>
    </xf>
    <xf numFmtId="9" fontId="21" fillId="0" borderId="4" xfId="2" applyFont="1" applyBorder="1" applyAlignment="1">
      <alignment horizontal="center" vertical="center" wrapText="1"/>
    </xf>
    <xf numFmtId="0" fontId="26" fillId="0" borderId="8" xfId="0" applyFont="1" applyBorder="1" applyAlignment="1" applyProtection="1">
      <alignment horizontal="left" vertical="center" wrapText="1"/>
      <protection locked="0"/>
    </xf>
    <xf numFmtId="0" fontId="20" fillId="0" borderId="0" xfId="0" applyFont="1" applyAlignment="1">
      <alignment vertical="center"/>
    </xf>
    <xf numFmtId="0" fontId="33" fillId="0" borderId="8" xfId="0" applyFont="1" applyBorder="1" applyAlignment="1" applyProtection="1">
      <alignment vertical="center"/>
      <protection locked="0"/>
    </xf>
    <xf numFmtId="0" fontId="28" fillId="0" borderId="4" xfId="0" applyFont="1" applyBorder="1" applyAlignment="1" applyProtection="1">
      <alignment vertical="center"/>
      <protection locked="0"/>
    </xf>
    <xf numFmtId="0" fontId="20" fillId="11" borderId="9" xfId="0" applyFont="1" applyFill="1" applyBorder="1" applyAlignment="1">
      <alignment horizontal="center" vertical="center" wrapText="1"/>
    </xf>
    <xf numFmtId="0" fontId="20" fillId="11" borderId="9" xfId="0" applyFont="1" applyFill="1" applyBorder="1" applyAlignment="1">
      <alignment horizontal="left" vertical="center" wrapText="1"/>
    </xf>
    <xf numFmtId="0" fontId="25" fillId="11" borderId="9" xfId="0" applyFont="1" applyFill="1" applyBorder="1" applyAlignment="1">
      <alignment horizontal="center" vertical="center" wrapText="1"/>
    </xf>
    <xf numFmtId="0" fontId="20" fillId="11" borderId="10" xfId="0" applyFont="1" applyFill="1" applyBorder="1" applyAlignment="1">
      <alignment horizontal="center" vertical="center" wrapText="1"/>
    </xf>
    <xf numFmtId="0" fontId="25" fillId="11" borderId="8" xfId="0" applyFont="1" applyFill="1" applyBorder="1" applyAlignment="1">
      <alignment horizontal="left" vertical="center" wrapText="1"/>
    </xf>
    <xf numFmtId="0" fontId="25" fillId="11" borderId="13" xfId="0" applyFont="1" applyFill="1" applyBorder="1" applyAlignment="1">
      <alignment horizontal="justify" vertical="center" wrapText="1"/>
    </xf>
    <xf numFmtId="0" fontId="20" fillId="11" borderId="8" xfId="0" applyFont="1" applyFill="1" applyBorder="1" applyAlignment="1">
      <alignment horizontal="center" vertical="center" wrapText="1"/>
    </xf>
    <xf numFmtId="0" fontId="25" fillId="11" borderId="8" xfId="0" applyFont="1" applyFill="1" applyBorder="1" applyAlignment="1">
      <alignment horizontal="center" vertical="center" wrapText="1"/>
    </xf>
    <xf numFmtId="0" fontId="20" fillId="11" borderId="12" xfId="0" applyFont="1" applyFill="1" applyBorder="1" applyAlignment="1">
      <alignment horizontal="center" vertical="center" wrapText="1"/>
    </xf>
    <xf numFmtId="0" fontId="20" fillId="11" borderId="12" xfId="0" applyFont="1" applyFill="1" applyBorder="1" applyAlignment="1">
      <alignment horizontal="left" vertical="top" wrapText="1"/>
    </xf>
    <xf numFmtId="0" fontId="20" fillId="11" borderId="8" xfId="0" applyFont="1" applyFill="1" applyBorder="1" applyAlignment="1">
      <alignment horizontal="left" vertical="top" wrapText="1"/>
    </xf>
    <xf numFmtId="0" fontId="20" fillId="0" borderId="8" xfId="0" applyFont="1" applyBorder="1" applyAlignment="1" applyProtection="1">
      <alignment vertical="center" wrapText="1"/>
      <protection locked="0"/>
    </xf>
    <xf numFmtId="0" fontId="20" fillId="0" borderId="0" xfId="0" applyFont="1" applyAlignment="1">
      <alignment vertical="center" wrapText="1"/>
    </xf>
    <xf numFmtId="0" fontId="34" fillId="8" borderId="8" xfId="0" applyFont="1" applyFill="1" applyBorder="1" applyAlignment="1">
      <alignment horizontal="center" vertical="center" wrapText="1"/>
    </xf>
    <xf numFmtId="0" fontId="35" fillId="8" borderId="8" xfId="0" applyFont="1" applyFill="1" applyBorder="1" applyAlignment="1">
      <alignment horizontal="center" vertical="center" wrapText="1"/>
    </xf>
    <xf numFmtId="0" fontId="24" fillId="3" borderId="16" xfId="0" applyFont="1" applyFill="1" applyBorder="1" applyAlignment="1">
      <alignment vertical="center" wrapText="1"/>
    </xf>
    <xf numFmtId="0" fontId="24" fillId="3" borderId="17" xfId="0" applyFont="1" applyFill="1" applyBorder="1" applyAlignment="1">
      <alignment vertical="center" wrapText="1"/>
    </xf>
    <xf numFmtId="0" fontId="24" fillId="3" borderId="15" xfId="0" applyFont="1" applyFill="1" applyBorder="1" applyAlignment="1">
      <alignment vertical="center"/>
    </xf>
    <xf numFmtId="0" fontId="18" fillId="3" borderId="16" xfId="0" applyFont="1" applyFill="1" applyBorder="1" applyAlignment="1">
      <alignment vertical="center" wrapText="1"/>
    </xf>
    <xf numFmtId="0" fontId="18" fillId="3" borderId="17" xfId="0" applyFont="1" applyFill="1" applyBorder="1" applyAlignment="1">
      <alignment vertical="center" wrapText="1"/>
    </xf>
    <xf numFmtId="164" fontId="19" fillId="9" borderId="4" xfId="2" applyNumberFormat="1" applyFont="1" applyFill="1" applyBorder="1" applyAlignment="1">
      <alignment horizontal="center" vertical="center" wrapText="1"/>
    </xf>
    <xf numFmtId="0" fontId="20" fillId="4" borderId="12" xfId="0" applyFont="1" applyFill="1" applyBorder="1" applyAlignment="1" applyProtection="1">
      <alignment horizontal="center" vertical="center" wrapText="1"/>
      <protection locked="0"/>
    </xf>
    <xf numFmtId="0" fontId="20" fillId="0" borderId="12" xfId="0" applyFont="1" applyBorder="1" applyAlignment="1" applyProtection="1">
      <alignment vertical="center" wrapText="1"/>
      <protection locked="0"/>
    </xf>
    <xf numFmtId="0" fontId="25" fillId="11" borderId="8" xfId="0" applyFont="1" applyFill="1" applyBorder="1" applyAlignment="1">
      <alignment horizontal="justify" vertical="center" wrapText="1"/>
    </xf>
    <xf numFmtId="0" fontId="26" fillId="0" borderId="12" xfId="0" applyFont="1" applyBorder="1" applyAlignment="1" applyProtection="1">
      <alignment vertical="center" wrapText="1"/>
      <protection locked="0"/>
    </xf>
    <xf numFmtId="0" fontId="33" fillId="0" borderId="9" xfId="0" applyFont="1" applyBorder="1" applyAlignment="1" applyProtection="1">
      <alignment vertical="center"/>
      <protection locked="0"/>
    </xf>
    <xf numFmtId="0" fontId="24" fillId="3" borderId="16" xfId="0" applyFont="1" applyFill="1" applyBorder="1" applyAlignment="1">
      <alignment vertical="center"/>
    </xf>
    <xf numFmtId="0" fontId="28" fillId="0" borderId="4" xfId="0" applyFont="1" applyBorder="1" applyAlignment="1">
      <alignment vertical="center"/>
    </xf>
    <xf numFmtId="0" fontId="20" fillId="4" borderId="8" xfId="0" applyFont="1" applyFill="1" applyBorder="1" applyAlignment="1" applyProtection="1">
      <alignment horizontal="center" vertical="center" wrapText="1"/>
      <protection locked="0"/>
    </xf>
    <xf numFmtId="0" fontId="30" fillId="0" borderId="8" xfId="0" applyFont="1" applyBorder="1" applyAlignment="1" applyProtection="1">
      <alignment horizontal="center" vertical="center"/>
      <protection locked="0"/>
    </xf>
    <xf numFmtId="0" fontId="20" fillId="0" borderId="9" xfId="0" applyFont="1" applyBorder="1" applyAlignment="1">
      <alignment horizontal="left" vertical="center" wrapText="1"/>
    </xf>
    <xf numFmtId="0" fontId="20" fillId="0" borderId="8" xfId="0" applyFont="1" applyBorder="1" applyAlignment="1">
      <alignment horizontal="left" vertical="center" wrapText="1"/>
    </xf>
    <xf numFmtId="0" fontId="28" fillId="0" borderId="5" xfId="0" applyFont="1" applyBorder="1" applyAlignment="1" applyProtection="1">
      <alignment vertical="center"/>
      <protection locked="0"/>
    </xf>
    <xf numFmtId="0" fontId="28" fillId="0" borderId="7" xfId="0" applyFont="1" applyBorder="1" applyAlignment="1" applyProtection="1">
      <alignment vertical="center"/>
      <protection locked="0"/>
    </xf>
    <xf numFmtId="0" fontId="0" fillId="0" borderId="0" xfId="0" applyAlignment="1">
      <alignment vertical="center"/>
    </xf>
    <xf numFmtId="0" fontId="0" fillId="0" borderId="0" xfId="0" applyAlignment="1">
      <alignment horizontal="center" vertical="center"/>
    </xf>
    <xf numFmtId="0" fontId="41" fillId="12" borderId="26" xfId="0" applyFont="1" applyFill="1" applyBorder="1" applyAlignment="1">
      <alignment horizontal="center" vertical="center"/>
    </xf>
    <xf numFmtId="0" fontId="42" fillId="0" borderId="0" xfId="0" applyFont="1"/>
    <xf numFmtId="0" fontId="20" fillId="11" borderId="9" xfId="0" applyFont="1" applyFill="1" applyBorder="1" applyAlignment="1">
      <alignment vertical="center" wrapText="1"/>
    </xf>
    <xf numFmtId="0" fontId="25" fillId="11" borderId="9" xfId="0" applyFont="1" applyFill="1" applyBorder="1" applyAlignment="1">
      <alignment vertical="center" wrapText="1"/>
    </xf>
    <xf numFmtId="0" fontId="20" fillId="11" borderId="8" xfId="0" applyFont="1" applyFill="1" applyBorder="1" applyAlignment="1">
      <alignment vertical="center" wrapText="1"/>
    </xf>
    <xf numFmtId="0" fontId="24" fillId="11" borderId="8" xfId="0" applyFont="1" applyFill="1" applyBorder="1" applyAlignment="1">
      <alignment vertical="center" wrapText="1"/>
    </xf>
    <xf numFmtId="0" fontId="26" fillId="0" borderId="8" xfId="0" quotePrefix="1" applyFont="1" applyBorder="1" applyAlignment="1">
      <alignment horizontal="center" vertical="center"/>
    </xf>
    <xf numFmtId="0" fontId="20" fillId="4" borderId="8" xfId="0" applyFont="1" applyFill="1" applyBorder="1" applyAlignment="1">
      <alignment horizontal="center" vertical="center"/>
    </xf>
    <xf numFmtId="0" fontId="43" fillId="14" borderId="8" xfId="0" applyFont="1" applyFill="1" applyBorder="1" applyAlignment="1">
      <alignment horizontal="center" vertical="center"/>
    </xf>
    <xf numFmtId="0" fontId="35" fillId="14" borderId="8" xfId="0" applyFont="1" applyFill="1" applyBorder="1" applyAlignment="1">
      <alignment horizontal="center" vertical="center" wrapText="1"/>
    </xf>
    <xf numFmtId="0" fontId="34" fillId="14" borderId="8" xfId="0" applyFont="1" applyFill="1" applyBorder="1" applyAlignment="1">
      <alignment horizontal="center" vertical="center" wrapText="1"/>
    </xf>
    <xf numFmtId="0" fontId="13" fillId="0" borderId="5" xfId="0" applyFont="1" applyBorder="1" applyAlignment="1" applyProtection="1">
      <alignment horizontal="left" vertical="center" wrapText="1"/>
      <protection locked="0"/>
    </xf>
    <xf numFmtId="0" fontId="13" fillId="0" borderId="6" xfId="0" applyFont="1" applyBorder="1" applyAlignment="1" applyProtection="1">
      <alignment horizontal="left" vertical="center" wrapText="1"/>
      <protection locked="0"/>
    </xf>
    <xf numFmtId="0" fontId="13" fillId="0" borderId="7" xfId="0" applyFont="1" applyBorder="1" applyAlignment="1" applyProtection="1">
      <alignment horizontal="left" vertical="center" wrapText="1"/>
      <protection locked="0"/>
    </xf>
    <xf numFmtId="0" fontId="1" fillId="0" borderId="4" xfId="0" applyFont="1" applyBorder="1" applyAlignment="1">
      <alignment horizontal="left" vertical="center"/>
    </xf>
    <xf numFmtId="14" fontId="0" fillId="0" borderId="4" xfId="0" applyNumberFormat="1" applyBorder="1" applyAlignment="1">
      <alignment horizontal="center"/>
    </xf>
    <xf numFmtId="14" fontId="0" fillId="0" borderId="5" xfId="0" applyNumberFormat="1" applyBorder="1" applyAlignment="1">
      <alignment horizontal="center"/>
    </xf>
    <xf numFmtId="14" fontId="0" fillId="0" borderId="6" xfId="0" applyNumberFormat="1" applyBorder="1" applyAlignment="1">
      <alignment horizontal="center"/>
    </xf>
    <xf numFmtId="14" fontId="0" fillId="0" borderId="7" xfId="0" applyNumberFormat="1" applyBorder="1" applyAlignment="1">
      <alignment horizontal="center"/>
    </xf>
    <xf numFmtId="0" fontId="0" fillId="0" borderId="4" xfId="0" applyBorder="1" applyAlignment="1">
      <alignment horizontal="center"/>
    </xf>
    <xf numFmtId="0" fontId="3" fillId="2" borderId="18" xfId="0" applyFont="1" applyFill="1" applyBorder="1" applyAlignment="1">
      <alignment horizontal="left" wrapText="1"/>
    </xf>
    <xf numFmtId="0" fontId="3" fillId="2" borderId="19" xfId="0" applyFont="1" applyFill="1" applyBorder="1" applyAlignment="1">
      <alignment horizontal="left" wrapText="1"/>
    </xf>
    <xf numFmtId="0" fontId="3" fillId="2" borderId="20" xfId="0" applyFont="1" applyFill="1" applyBorder="1" applyAlignment="1">
      <alignment horizontal="left" wrapText="1"/>
    </xf>
    <xf numFmtId="0" fontId="5" fillId="3" borderId="15" xfId="0" applyFont="1" applyFill="1" applyBorder="1" applyAlignment="1">
      <alignment horizontal="left" vertical="center" wrapText="1"/>
    </xf>
    <xf numFmtId="0" fontId="5" fillId="3" borderId="16" xfId="0" applyFont="1" applyFill="1" applyBorder="1" applyAlignment="1">
      <alignment horizontal="left" vertical="center" wrapText="1"/>
    </xf>
    <xf numFmtId="0" fontId="2" fillId="2" borderId="1" xfId="0" applyFont="1" applyFill="1" applyBorder="1" applyAlignment="1">
      <alignment horizontal="center" vertical="center"/>
    </xf>
    <xf numFmtId="0" fontId="2" fillId="2" borderId="2" xfId="0" applyFont="1" applyFill="1" applyBorder="1" applyAlignment="1">
      <alignment horizontal="center" vertical="center"/>
    </xf>
    <xf numFmtId="0" fontId="2" fillId="2" borderId="3" xfId="0" applyFont="1" applyFill="1" applyBorder="1" applyAlignment="1">
      <alignment horizontal="center" vertical="center"/>
    </xf>
    <xf numFmtId="0" fontId="0" fillId="0" borderId="5" xfId="0" applyBorder="1" applyAlignment="1">
      <alignment horizontal="center"/>
    </xf>
    <xf numFmtId="0" fontId="0" fillId="0" borderId="6" xfId="0" applyBorder="1" applyAlignment="1">
      <alignment horizontal="center"/>
    </xf>
    <xf numFmtId="0" fontId="0" fillId="0" borderId="7" xfId="0" applyBorder="1" applyAlignment="1">
      <alignment horizontal="center"/>
    </xf>
    <xf numFmtId="0" fontId="44" fillId="0" borderId="8" xfId="0" applyFont="1" applyBorder="1" applyAlignment="1">
      <alignment horizontal="center" vertical="center" wrapText="1"/>
    </xf>
    <xf numFmtId="0" fontId="20" fillId="14" borderId="8" xfId="0" applyFont="1" applyFill="1" applyBorder="1" applyAlignment="1">
      <alignment horizontal="center" vertical="center" wrapText="1"/>
    </xf>
    <xf numFmtId="0" fontId="19" fillId="10" borderId="15" xfId="0" applyFont="1" applyFill="1" applyBorder="1" applyAlignment="1">
      <alignment horizontal="center" vertical="center" wrapText="1"/>
    </xf>
    <xf numFmtId="0" fontId="19" fillId="10" borderId="17" xfId="0" applyFont="1" applyFill="1" applyBorder="1" applyAlignment="1">
      <alignment horizontal="center" vertical="center" wrapText="1"/>
    </xf>
    <xf numFmtId="0" fontId="20" fillId="11" borderId="9" xfId="0" applyFont="1" applyFill="1" applyBorder="1" applyAlignment="1">
      <alignment vertical="center" wrapText="1"/>
    </xf>
    <xf numFmtId="0" fontId="20" fillId="11" borderId="12" xfId="0" applyFont="1" applyFill="1" applyBorder="1" applyAlignment="1">
      <alignment vertical="center" wrapText="1"/>
    </xf>
    <xf numFmtId="0" fontId="20" fillId="11" borderId="10" xfId="0" applyFont="1" applyFill="1" applyBorder="1" applyAlignment="1">
      <alignment vertical="center" wrapText="1"/>
    </xf>
    <xf numFmtId="0" fontId="27" fillId="9" borderId="4" xfId="0" applyFont="1" applyFill="1" applyBorder="1" applyAlignment="1">
      <alignment horizontal="left" vertical="center"/>
    </xf>
    <xf numFmtId="0" fontId="23" fillId="14" borderId="8" xfId="0" applyFont="1" applyFill="1" applyBorder="1" applyAlignment="1">
      <alignment horizontal="center" vertical="center" wrapText="1"/>
    </xf>
    <xf numFmtId="0" fontId="28" fillId="0" borderId="5" xfId="0" applyFont="1" applyBorder="1" applyAlignment="1" applyProtection="1">
      <alignment horizontal="left" vertical="center"/>
      <protection locked="0"/>
    </xf>
    <xf numFmtId="0" fontId="28" fillId="0" borderId="6" xfId="0" applyFont="1" applyBorder="1" applyAlignment="1" applyProtection="1">
      <alignment horizontal="left" vertical="center"/>
      <protection locked="0"/>
    </xf>
    <xf numFmtId="0" fontId="28" fillId="0" borderId="7" xfId="0" applyFont="1" applyBorder="1" applyAlignment="1" applyProtection="1">
      <alignment horizontal="left" vertical="center"/>
      <protection locked="0"/>
    </xf>
    <xf numFmtId="0" fontId="19" fillId="9" borderId="5" xfId="0" applyFont="1" applyFill="1" applyBorder="1" applyAlignment="1">
      <alignment horizontal="center" vertical="center"/>
    </xf>
    <xf numFmtId="0" fontId="19" fillId="9" borderId="7" xfId="0" applyFont="1" applyFill="1" applyBorder="1" applyAlignment="1">
      <alignment horizontal="center" vertical="center"/>
    </xf>
    <xf numFmtId="0" fontId="23" fillId="14" borderId="9" xfId="0" applyFont="1" applyFill="1" applyBorder="1" applyAlignment="1">
      <alignment horizontal="center" vertical="center" wrapText="1"/>
    </xf>
    <xf numFmtId="0" fontId="23" fillId="14" borderId="10" xfId="0" applyFont="1" applyFill="1" applyBorder="1" applyAlignment="1">
      <alignment horizontal="center" vertical="center" wrapText="1"/>
    </xf>
    <xf numFmtId="0" fontId="23" fillId="8" borderId="5" xfId="0" applyFont="1" applyFill="1" applyBorder="1" applyAlignment="1">
      <alignment horizontal="center" vertical="center" wrapText="1"/>
    </xf>
    <xf numFmtId="0" fontId="23" fillId="8" borderId="6" xfId="0" applyFont="1" applyFill="1" applyBorder="1" applyAlignment="1">
      <alignment horizontal="center" vertical="center" wrapText="1"/>
    </xf>
    <xf numFmtId="0" fontId="23" fillId="8" borderId="7" xfId="0" applyFont="1" applyFill="1" applyBorder="1" applyAlignment="1">
      <alignment horizontal="center" vertical="center" wrapText="1"/>
    </xf>
    <xf numFmtId="0" fontId="21" fillId="0" borderId="5" xfId="0" applyFont="1" applyBorder="1" applyAlignment="1">
      <alignment horizontal="center" vertical="center"/>
    </xf>
    <xf numFmtId="0" fontId="21" fillId="0" borderId="7" xfId="0" applyFont="1" applyBorder="1" applyAlignment="1">
      <alignment horizontal="center" vertical="center"/>
    </xf>
    <xf numFmtId="0" fontId="31" fillId="8" borderId="4" xfId="0" applyFont="1" applyFill="1" applyBorder="1" applyAlignment="1">
      <alignment horizontal="center" vertical="center" wrapText="1"/>
    </xf>
    <xf numFmtId="0" fontId="19" fillId="13" borderId="15" xfId="0" applyFont="1" applyFill="1" applyBorder="1" applyAlignment="1">
      <alignment horizontal="center" vertical="center" wrapText="1"/>
    </xf>
    <xf numFmtId="0" fontId="19" fillId="13" borderId="16" xfId="0" applyFont="1" applyFill="1" applyBorder="1" applyAlignment="1">
      <alignment horizontal="center" vertical="center" wrapText="1"/>
    </xf>
    <xf numFmtId="0" fontId="19" fillId="13" borderId="17" xfId="0" applyFont="1" applyFill="1" applyBorder="1" applyAlignment="1">
      <alignment horizontal="center" vertical="center" wrapText="1"/>
    </xf>
    <xf numFmtId="0" fontId="25" fillId="11" borderId="9" xfId="0" applyFont="1" applyFill="1" applyBorder="1" applyAlignment="1">
      <alignment horizontal="left" vertical="center" wrapText="1"/>
    </xf>
    <xf numFmtId="0" fontId="25" fillId="11" borderId="12" xfId="0" applyFont="1" applyFill="1" applyBorder="1" applyAlignment="1">
      <alignment horizontal="left" vertical="center" wrapText="1"/>
    </xf>
    <xf numFmtId="0" fontId="25" fillId="11" borderId="9" xfId="0" applyFont="1" applyFill="1" applyBorder="1" applyAlignment="1">
      <alignment vertical="center" wrapText="1"/>
    </xf>
    <xf numFmtId="0" fontId="25" fillId="11" borderId="12" xfId="0" applyFont="1" applyFill="1" applyBorder="1" applyAlignment="1">
      <alignment vertical="center" wrapText="1"/>
    </xf>
    <xf numFmtId="0" fontId="25" fillId="11" borderId="10" xfId="0" applyFont="1" applyFill="1" applyBorder="1" applyAlignment="1">
      <alignment vertical="center" wrapText="1"/>
    </xf>
    <xf numFmtId="0" fontId="23" fillId="8" borderId="9" xfId="0" applyFont="1" applyFill="1" applyBorder="1" applyAlignment="1">
      <alignment horizontal="center" vertical="center" wrapText="1"/>
    </xf>
    <xf numFmtId="0" fontId="23" fillId="8" borderId="10" xfId="0" applyFont="1" applyFill="1" applyBorder="1" applyAlignment="1">
      <alignment horizontal="center" vertical="center" wrapText="1"/>
    </xf>
    <xf numFmtId="0" fontId="23" fillId="8" borderId="8" xfId="0" applyFont="1" applyFill="1" applyBorder="1" applyAlignment="1">
      <alignment horizontal="center" vertical="center" wrapText="1"/>
    </xf>
    <xf numFmtId="0" fontId="22" fillId="2" borderId="15" xfId="0" applyFont="1" applyFill="1" applyBorder="1" applyAlignment="1">
      <alignment horizontal="center" vertical="center" wrapText="1"/>
    </xf>
    <xf numFmtId="0" fontId="22" fillId="2" borderId="16" xfId="0" applyFont="1" applyFill="1" applyBorder="1" applyAlignment="1">
      <alignment horizontal="center" vertical="center"/>
    </xf>
    <xf numFmtId="0" fontId="22" fillId="2" borderId="17" xfId="0" applyFont="1" applyFill="1" applyBorder="1" applyAlignment="1">
      <alignment horizontal="center" vertical="center"/>
    </xf>
    <xf numFmtId="0" fontId="41" fillId="12" borderId="4" xfId="0" applyFont="1" applyFill="1" applyBorder="1" applyAlignment="1">
      <alignment horizontal="center" vertical="center"/>
    </xf>
    <xf numFmtId="0" fontId="5" fillId="3" borderId="17" xfId="0" applyFont="1" applyFill="1" applyBorder="1" applyAlignment="1">
      <alignment horizontal="left" vertical="center" wrapText="1"/>
    </xf>
    <xf numFmtId="0" fontId="4" fillId="0" borderId="9" xfId="0" applyFont="1" applyBorder="1" applyAlignment="1">
      <alignment horizontal="justify" vertical="top" wrapText="1"/>
    </xf>
    <xf numFmtId="0" fontId="4" fillId="0" borderId="10" xfId="0" applyFont="1" applyBorder="1" applyAlignment="1">
      <alignment horizontal="justify" vertical="top" wrapText="1"/>
    </xf>
    <xf numFmtId="0" fontId="4" fillId="0" borderId="12" xfId="0" applyFont="1" applyBorder="1" applyAlignment="1">
      <alignment horizontal="justify" vertical="top" wrapText="1"/>
    </xf>
    <xf numFmtId="0" fontId="6" fillId="0" borderId="9" xfId="0" applyFont="1" applyBorder="1" applyAlignment="1">
      <alignment horizontal="justify" vertical="top" wrapText="1"/>
    </xf>
    <xf numFmtId="0" fontId="6" fillId="0" borderId="10" xfId="0" applyFont="1" applyBorder="1" applyAlignment="1">
      <alignment horizontal="justify" vertical="top" wrapText="1"/>
    </xf>
    <xf numFmtId="0" fontId="4" fillId="4" borderId="9" xfId="0" applyFont="1" applyFill="1" applyBorder="1" applyAlignment="1">
      <alignment horizontal="justify" vertical="top" wrapText="1"/>
    </xf>
    <xf numFmtId="0" fontId="4" fillId="4" borderId="10" xfId="0" applyFont="1" applyFill="1" applyBorder="1" applyAlignment="1">
      <alignment horizontal="justify" vertical="top" wrapText="1"/>
    </xf>
    <xf numFmtId="0" fontId="4" fillId="5" borderId="9" xfId="0" applyFont="1" applyFill="1" applyBorder="1" applyAlignment="1">
      <alignment horizontal="left" vertical="top" wrapText="1"/>
    </xf>
    <xf numFmtId="0" fontId="4" fillId="5" borderId="10" xfId="0" applyFont="1" applyFill="1" applyBorder="1" applyAlignment="1">
      <alignment horizontal="left" vertical="top" wrapText="1"/>
    </xf>
    <xf numFmtId="0" fontId="8" fillId="0" borderId="9" xfId="0" applyFont="1" applyBorder="1" applyAlignment="1">
      <alignment horizontal="justify" vertical="top" wrapText="1"/>
    </xf>
    <xf numFmtId="0" fontId="8" fillId="0" borderId="10" xfId="0" applyFont="1" applyBorder="1" applyAlignment="1">
      <alignment horizontal="justify" vertical="top" wrapText="1"/>
    </xf>
    <xf numFmtId="0" fontId="3" fillId="2" borderId="21" xfId="0" applyFont="1" applyFill="1" applyBorder="1" applyAlignment="1">
      <alignment horizontal="left" vertical="center" wrapText="1"/>
    </xf>
    <xf numFmtId="0" fontId="3" fillId="2" borderId="22" xfId="0" applyFont="1" applyFill="1" applyBorder="1" applyAlignment="1">
      <alignment horizontal="left" vertical="center" wrapText="1"/>
    </xf>
    <xf numFmtId="0" fontId="3" fillId="2" borderId="15" xfId="0" applyFont="1" applyFill="1" applyBorder="1" applyAlignment="1">
      <alignment horizontal="left" vertical="center" wrapText="1"/>
    </xf>
    <xf numFmtId="0" fontId="3" fillId="2" borderId="16" xfId="0" applyFont="1" applyFill="1" applyBorder="1" applyAlignment="1">
      <alignment horizontal="left" vertical="center" wrapText="1"/>
    </xf>
    <xf numFmtId="0" fontId="3" fillId="2" borderId="17" xfId="0" applyFont="1" applyFill="1" applyBorder="1" applyAlignment="1">
      <alignment horizontal="left" vertical="center" wrapText="1"/>
    </xf>
    <xf numFmtId="0" fontId="5" fillId="0" borderId="1" xfId="0" applyFont="1" applyBorder="1" applyAlignment="1">
      <alignment horizontal="left" vertical="center" wrapText="1"/>
    </xf>
    <xf numFmtId="0" fontId="5" fillId="0" borderId="2" xfId="0" applyFont="1" applyBorder="1" applyAlignment="1">
      <alignment horizontal="left" vertical="center" wrapText="1"/>
    </xf>
    <xf numFmtId="0" fontId="5" fillId="0" borderId="3" xfId="0" applyFont="1" applyBorder="1" applyAlignment="1">
      <alignment horizontal="left" vertical="center" wrapText="1"/>
    </xf>
    <xf numFmtId="0" fontId="4" fillId="0" borderId="9" xfId="0" applyFont="1" applyBorder="1" applyAlignment="1">
      <alignment horizontal="left" vertical="center" wrapText="1"/>
    </xf>
    <xf numFmtId="0" fontId="4" fillId="0" borderId="10" xfId="0" applyFont="1" applyBorder="1" applyAlignment="1">
      <alignment horizontal="left" vertical="center" wrapText="1"/>
    </xf>
    <xf numFmtId="0" fontId="3" fillId="2" borderId="21" xfId="0" applyFont="1" applyFill="1" applyBorder="1" applyAlignment="1">
      <alignment horizontal="left" wrapText="1"/>
    </xf>
    <xf numFmtId="0" fontId="3" fillId="2" borderId="22" xfId="0" applyFont="1" applyFill="1" applyBorder="1" applyAlignment="1">
      <alignment horizontal="left" wrapText="1"/>
    </xf>
  </cellXfs>
  <cellStyles count="3">
    <cellStyle name="Normal" xfId="0" builtinId="0"/>
    <cellStyle name="Normal 2" xfId="1" xr:uid="{F4422944-563F-4864-BEC6-92A08111451D}"/>
    <cellStyle name="Porcentaje" xfId="2" builtinId="5"/>
  </cellStyles>
  <dxfs count="84">
    <dxf>
      <font>
        <color rgb="FF006100"/>
      </font>
      <fill>
        <patternFill>
          <bgColor rgb="FFC6EFCE"/>
        </patternFill>
      </fill>
    </dxf>
    <dxf>
      <font>
        <color theme="0"/>
      </font>
      <fill>
        <patternFill>
          <bgColor rgb="FFFF0000"/>
        </patternFill>
      </fill>
    </dxf>
    <dxf>
      <font>
        <color rgb="FF006100"/>
      </font>
      <fill>
        <patternFill>
          <bgColor rgb="FFC6EFCE"/>
        </patternFill>
      </fill>
    </dxf>
    <dxf>
      <font>
        <color theme="0"/>
      </font>
      <fill>
        <patternFill>
          <bgColor rgb="FFFF0000"/>
        </patternFill>
      </fill>
    </dxf>
    <dxf>
      <font>
        <color rgb="FF006100"/>
      </font>
      <fill>
        <patternFill>
          <bgColor rgb="FFC6EFCE"/>
        </patternFill>
      </fill>
    </dxf>
    <dxf>
      <font>
        <color theme="0"/>
      </font>
      <fill>
        <patternFill>
          <bgColor rgb="FFFF0000"/>
        </patternFill>
      </fill>
    </dxf>
    <dxf>
      <font>
        <color rgb="FF006100"/>
      </font>
      <fill>
        <patternFill>
          <bgColor rgb="FFC6EFCE"/>
        </patternFill>
      </fill>
    </dxf>
    <dxf>
      <font>
        <color theme="0"/>
      </font>
      <fill>
        <patternFill>
          <bgColor rgb="FFFF0000"/>
        </patternFill>
      </fill>
    </dxf>
    <dxf>
      <font>
        <color rgb="FF006100"/>
      </font>
      <fill>
        <patternFill>
          <bgColor rgb="FFC6EFCE"/>
        </patternFill>
      </fill>
    </dxf>
    <dxf>
      <font>
        <color theme="0"/>
      </font>
      <fill>
        <patternFill>
          <bgColor rgb="FFFF0000"/>
        </patternFill>
      </fill>
    </dxf>
    <dxf>
      <font>
        <color rgb="FF006100"/>
      </font>
      <fill>
        <patternFill>
          <bgColor rgb="FFC6EFCE"/>
        </patternFill>
      </fill>
    </dxf>
    <dxf>
      <font>
        <color theme="0"/>
      </font>
      <fill>
        <patternFill>
          <bgColor rgb="FFFF0000"/>
        </patternFill>
      </fill>
    </dxf>
    <dxf>
      <font>
        <color rgb="FF006100"/>
      </font>
      <fill>
        <patternFill>
          <bgColor rgb="FFC6EFCE"/>
        </patternFill>
      </fill>
    </dxf>
    <dxf>
      <font>
        <color theme="0"/>
      </font>
      <fill>
        <patternFill>
          <bgColor rgb="FFFF0000"/>
        </patternFill>
      </fill>
    </dxf>
    <dxf>
      <font>
        <color rgb="FF006100"/>
      </font>
      <fill>
        <patternFill>
          <bgColor rgb="FFC6EFCE"/>
        </patternFill>
      </fill>
    </dxf>
    <dxf>
      <font>
        <color theme="0"/>
      </font>
      <fill>
        <patternFill>
          <bgColor rgb="FFFF0000"/>
        </patternFill>
      </fill>
    </dxf>
    <dxf>
      <font>
        <color rgb="FF006100"/>
      </font>
      <fill>
        <patternFill>
          <bgColor rgb="FFC6EFCE"/>
        </patternFill>
      </fill>
    </dxf>
    <dxf>
      <font>
        <color theme="0"/>
      </font>
      <fill>
        <patternFill>
          <bgColor rgb="FFFF0000"/>
        </patternFill>
      </fill>
    </dxf>
    <dxf>
      <font>
        <color rgb="FF006100"/>
      </font>
      <fill>
        <patternFill>
          <bgColor rgb="FFC6EFCE"/>
        </patternFill>
      </fill>
    </dxf>
    <dxf>
      <font>
        <color theme="0"/>
      </font>
      <fill>
        <patternFill>
          <bgColor rgb="FFFF0000"/>
        </patternFill>
      </fill>
    </dxf>
    <dxf>
      <font>
        <color rgb="FF006100"/>
      </font>
      <fill>
        <patternFill>
          <bgColor rgb="FFC6EFCE"/>
        </patternFill>
      </fill>
    </dxf>
    <dxf>
      <font>
        <color theme="0"/>
      </font>
      <fill>
        <patternFill>
          <bgColor rgb="FFFF0000"/>
        </patternFill>
      </fill>
    </dxf>
    <dxf>
      <font>
        <color rgb="FF006100"/>
      </font>
      <fill>
        <patternFill>
          <bgColor rgb="FFC6EFCE"/>
        </patternFill>
      </fill>
    </dxf>
    <dxf>
      <font>
        <color theme="0"/>
      </font>
      <fill>
        <patternFill>
          <bgColor rgb="FFFF0000"/>
        </patternFill>
      </fill>
    </dxf>
    <dxf>
      <font>
        <color rgb="FF006100"/>
      </font>
      <fill>
        <patternFill>
          <bgColor rgb="FFC6EFCE"/>
        </patternFill>
      </fill>
    </dxf>
    <dxf>
      <font>
        <color theme="0"/>
      </font>
      <fill>
        <patternFill>
          <bgColor rgb="FFFF0000"/>
        </patternFill>
      </fill>
    </dxf>
    <dxf>
      <font>
        <color rgb="FF006100"/>
      </font>
      <fill>
        <patternFill>
          <bgColor rgb="FFC6EFCE"/>
        </patternFill>
      </fill>
    </dxf>
    <dxf>
      <font>
        <color theme="0"/>
      </font>
      <fill>
        <patternFill>
          <bgColor rgb="FFFF0000"/>
        </patternFill>
      </fill>
    </dxf>
    <dxf>
      <font>
        <color rgb="FF006100"/>
      </font>
      <fill>
        <patternFill>
          <bgColor rgb="FFC6EFCE"/>
        </patternFill>
      </fill>
    </dxf>
    <dxf>
      <font>
        <color theme="0"/>
      </font>
      <fill>
        <patternFill>
          <bgColor rgb="FFFF0000"/>
        </patternFill>
      </fill>
    </dxf>
    <dxf>
      <font>
        <color rgb="FF006100"/>
      </font>
      <fill>
        <patternFill>
          <bgColor rgb="FFC6EFCE"/>
        </patternFill>
      </fill>
    </dxf>
    <dxf>
      <font>
        <color theme="0"/>
      </font>
      <fill>
        <patternFill>
          <bgColor rgb="FFFF0000"/>
        </patternFill>
      </fill>
    </dxf>
    <dxf>
      <font>
        <color rgb="FF006100"/>
      </font>
      <fill>
        <patternFill>
          <bgColor rgb="FFC6EFCE"/>
        </patternFill>
      </fill>
    </dxf>
    <dxf>
      <font>
        <color theme="0"/>
      </font>
      <fill>
        <patternFill>
          <bgColor rgb="FFFF0000"/>
        </patternFill>
      </fill>
    </dxf>
    <dxf>
      <font>
        <color rgb="FF006100"/>
      </font>
      <fill>
        <patternFill>
          <bgColor rgb="FFC6EFCE"/>
        </patternFill>
      </fill>
    </dxf>
    <dxf>
      <font>
        <color theme="0"/>
      </font>
      <fill>
        <patternFill>
          <bgColor rgb="FFFF0000"/>
        </patternFill>
      </fill>
    </dxf>
    <dxf>
      <font>
        <color rgb="FF006100"/>
      </font>
      <fill>
        <patternFill>
          <bgColor rgb="FFC6EFCE"/>
        </patternFill>
      </fill>
    </dxf>
    <dxf>
      <font>
        <color theme="0"/>
      </font>
      <fill>
        <patternFill>
          <bgColor rgb="FFFF0000"/>
        </patternFill>
      </fill>
    </dxf>
    <dxf>
      <font>
        <color rgb="FF006100"/>
      </font>
      <fill>
        <patternFill>
          <bgColor rgb="FFC6EFCE"/>
        </patternFill>
      </fill>
    </dxf>
    <dxf>
      <font>
        <color theme="0"/>
      </font>
      <fill>
        <patternFill>
          <bgColor rgb="FFFF0000"/>
        </patternFill>
      </fill>
    </dxf>
    <dxf>
      <font>
        <color rgb="FF006100"/>
      </font>
      <fill>
        <patternFill>
          <bgColor rgb="FFC6EFCE"/>
        </patternFill>
      </fill>
    </dxf>
    <dxf>
      <font>
        <color theme="0"/>
      </font>
      <fill>
        <patternFill>
          <bgColor rgb="FFFF0000"/>
        </patternFill>
      </fill>
    </dxf>
    <dxf>
      <font>
        <color rgb="FF006100"/>
      </font>
      <fill>
        <patternFill>
          <bgColor rgb="FFC6EFCE"/>
        </patternFill>
      </fill>
    </dxf>
    <dxf>
      <font>
        <color theme="0"/>
      </font>
      <fill>
        <patternFill>
          <bgColor rgb="FFFF0000"/>
        </patternFill>
      </fill>
    </dxf>
    <dxf>
      <font>
        <color theme="0"/>
      </font>
      <fill>
        <patternFill>
          <bgColor rgb="FFFF0000"/>
        </patternFill>
      </fill>
    </dxf>
    <dxf>
      <font>
        <color rgb="FF006100"/>
      </font>
      <fill>
        <patternFill>
          <bgColor rgb="FFC6EFCE"/>
        </patternFill>
      </fill>
    </dxf>
    <dxf>
      <font>
        <color theme="0"/>
      </font>
      <fill>
        <patternFill>
          <bgColor rgb="FFFF0000"/>
        </patternFill>
      </fill>
    </dxf>
    <dxf>
      <font>
        <color rgb="FF006100"/>
      </font>
      <fill>
        <patternFill>
          <bgColor rgb="FFC6EFCE"/>
        </patternFill>
      </fill>
    </dxf>
    <dxf>
      <font>
        <color rgb="FF006100"/>
      </font>
      <fill>
        <patternFill>
          <bgColor rgb="FFC6EFCE"/>
        </patternFill>
      </fill>
    </dxf>
    <dxf>
      <font>
        <color theme="0"/>
      </font>
      <fill>
        <patternFill>
          <bgColor rgb="FFFF0000"/>
        </patternFill>
      </fill>
    </dxf>
    <dxf>
      <font>
        <color rgb="FF006100"/>
      </font>
      <fill>
        <patternFill>
          <bgColor rgb="FFC6EFCE"/>
        </patternFill>
      </fill>
    </dxf>
    <dxf>
      <font>
        <color theme="0"/>
      </font>
      <fill>
        <patternFill>
          <bgColor rgb="FFFF0000"/>
        </patternFill>
      </fill>
    </dxf>
    <dxf>
      <font>
        <color rgb="FF006100"/>
      </font>
      <fill>
        <patternFill>
          <bgColor rgb="FFC6EFCE"/>
        </patternFill>
      </fill>
    </dxf>
    <dxf>
      <font>
        <color theme="0"/>
      </font>
      <fill>
        <patternFill>
          <bgColor rgb="FFFF0000"/>
        </patternFill>
      </fill>
    </dxf>
    <dxf>
      <font>
        <color rgb="FF006100"/>
      </font>
      <fill>
        <patternFill>
          <bgColor rgb="FFC6EFCE"/>
        </patternFill>
      </fill>
    </dxf>
    <dxf>
      <font>
        <color theme="0"/>
      </font>
      <fill>
        <patternFill>
          <bgColor rgb="FFFF0000"/>
        </patternFill>
      </fill>
    </dxf>
    <dxf>
      <font>
        <color rgb="FF006100"/>
      </font>
      <fill>
        <patternFill>
          <bgColor rgb="FFC6EFCE"/>
        </patternFill>
      </fill>
    </dxf>
    <dxf>
      <font>
        <color theme="0"/>
      </font>
      <fill>
        <patternFill>
          <bgColor rgb="FFFF0000"/>
        </patternFill>
      </fill>
    </dxf>
    <dxf>
      <font>
        <color rgb="FF006100"/>
      </font>
      <fill>
        <patternFill>
          <bgColor rgb="FFC6EFCE"/>
        </patternFill>
      </fill>
    </dxf>
    <dxf>
      <font>
        <color theme="0"/>
      </font>
      <fill>
        <patternFill>
          <bgColor rgb="FFFF0000"/>
        </patternFill>
      </fill>
    </dxf>
    <dxf>
      <font>
        <color rgb="FF006100"/>
      </font>
      <fill>
        <patternFill>
          <bgColor rgb="FFC6EFCE"/>
        </patternFill>
      </fill>
    </dxf>
    <dxf>
      <font>
        <color theme="0"/>
      </font>
      <fill>
        <patternFill>
          <bgColor rgb="FFFF0000"/>
        </patternFill>
      </fill>
    </dxf>
    <dxf>
      <font>
        <color rgb="FF006100"/>
      </font>
      <fill>
        <patternFill>
          <bgColor rgb="FFC6EFCE"/>
        </patternFill>
      </fill>
    </dxf>
    <dxf>
      <font>
        <color theme="0"/>
      </font>
      <fill>
        <patternFill>
          <bgColor rgb="FFFF0000"/>
        </patternFill>
      </fill>
    </dxf>
    <dxf>
      <alignment horizontal="general" vertical="center" textRotation="0" wrapText="0" indent="0" justifyLastLine="0" shrinkToFit="0" readingOrder="0"/>
    </dxf>
    <dxf>
      <border outline="0">
        <top style="thin">
          <color indexed="64"/>
        </top>
      </border>
    </dxf>
    <dxf>
      <alignment horizontal="general" vertical="center" textRotation="0" wrapText="0" indent="0" justifyLastLine="0" shrinkToFit="0" readingOrder="0"/>
    </dxf>
    <dxf>
      <font>
        <b val="0"/>
        <i val="0"/>
        <strike val="0"/>
        <condense val="0"/>
        <extend val="0"/>
        <outline val="0"/>
        <shadow val="0"/>
        <u val="none"/>
        <vertAlign val="baseline"/>
        <sz val="11"/>
        <color theme="0"/>
        <name val="Calibri"/>
        <family val="2"/>
        <scheme val="minor"/>
      </font>
      <fill>
        <patternFill patternType="solid">
          <fgColor indexed="64"/>
          <bgColor rgb="FF0070C0"/>
        </patternFill>
      </fill>
      <alignment horizontal="center" vertical="center" textRotation="0" wrapText="0" indent="0" justifyLastLine="0" shrinkToFit="0" readingOrder="0"/>
    </dxf>
    <dxf>
      <alignment horizontal="general" vertical="center" textRotation="0" wrapText="0" indent="0" justifyLastLine="0" shrinkToFit="0" readingOrder="0"/>
    </dxf>
    <dxf>
      <border outline="0">
        <top style="thin">
          <color indexed="64"/>
        </top>
      </border>
    </dxf>
    <dxf>
      <alignment horizontal="general" vertical="center" textRotation="0" wrapText="0" indent="0" justifyLastLine="0" shrinkToFit="0" readingOrder="0"/>
    </dxf>
    <dxf>
      <font>
        <b val="0"/>
        <i val="0"/>
        <strike val="0"/>
        <condense val="0"/>
        <extend val="0"/>
        <outline val="0"/>
        <shadow val="0"/>
        <u val="none"/>
        <vertAlign val="baseline"/>
        <sz val="11"/>
        <color theme="0"/>
        <name val="Calibri"/>
        <family val="2"/>
        <scheme val="minor"/>
      </font>
      <fill>
        <patternFill patternType="solid">
          <fgColor indexed="64"/>
          <bgColor rgb="FF0070C0"/>
        </patternFill>
      </fill>
      <alignment horizontal="center" vertical="center" textRotation="0" wrapText="0" indent="0" justifyLastLine="0" shrinkToFit="0" readingOrder="0"/>
    </dxf>
    <dxf>
      <alignment horizontal="general" vertical="center" textRotation="0" wrapText="0" indent="0" justifyLastLine="0" shrinkToFit="0" readingOrder="0"/>
    </dxf>
    <dxf>
      <border outline="0">
        <top style="thin">
          <color indexed="64"/>
        </top>
      </border>
    </dxf>
    <dxf>
      <alignment horizontal="general" vertical="center" textRotation="0" wrapText="0" indent="0" justifyLastLine="0" shrinkToFit="0" readingOrder="0"/>
    </dxf>
    <dxf>
      <font>
        <b val="0"/>
        <i val="0"/>
        <strike val="0"/>
        <condense val="0"/>
        <extend val="0"/>
        <outline val="0"/>
        <shadow val="0"/>
        <u val="none"/>
        <vertAlign val="baseline"/>
        <sz val="11"/>
        <color theme="0"/>
        <name val="Calibri"/>
        <family val="2"/>
        <scheme val="minor"/>
      </font>
      <fill>
        <patternFill patternType="solid">
          <fgColor indexed="64"/>
          <bgColor rgb="FF0070C0"/>
        </patternFill>
      </fill>
      <alignment horizontal="center" vertical="center" textRotation="0" wrapText="0" indent="0" justifyLastLine="0" shrinkToFit="0" readingOrder="0"/>
    </dxf>
    <dxf>
      <alignment horizontal="general" vertical="center" textRotation="0" wrapText="0" indent="0" justifyLastLine="0" shrinkToFit="0" readingOrder="0"/>
    </dxf>
    <dxf>
      <border outline="0">
        <top style="thin">
          <color indexed="64"/>
        </top>
      </border>
    </dxf>
    <dxf>
      <alignment horizontal="general" vertical="center" textRotation="0" wrapText="0" indent="0" justifyLastLine="0" shrinkToFit="0" readingOrder="0"/>
    </dxf>
    <dxf>
      <font>
        <b val="0"/>
        <i val="0"/>
        <strike val="0"/>
        <condense val="0"/>
        <extend val="0"/>
        <outline val="0"/>
        <shadow val="0"/>
        <u val="none"/>
        <vertAlign val="baseline"/>
        <sz val="11"/>
        <color theme="0"/>
        <name val="Calibri"/>
        <family val="2"/>
        <scheme val="minor"/>
      </font>
      <fill>
        <patternFill patternType="solid">
          <fgColor indexed="64"/>
          <bgColor rgb="FF0070C0"/>
        </patternFill>
      </fill>
      <alignment horizontal="center" vertical="center" textRotation="0" wrapText="0" indent="0" justifyLastLine="0" shrinkToFit="0" readingOrder="0"/>
    </dxf>
    <dxf>
      <alignment horizontal="general" vertical="center" textRotation="0" wrapText="0" indent="0" justifyLastLine="0" shrinkToFit="0" readingOrder="0"/>
    </dxf>
    <dxf>
      <border outline="0">
        <top style="thin">
          <color indexed="64"/>
        </top>
      </border>
    </dxf>
    <dxf>
      <alignment horizontal="general" vertical="center" textRotation="0" wrapText="0" indent="0" justifyLastLine="0" shrinkToFit="0" readingOrder="0"/>
    </dxf>
    <dxf>
      <font>
        <b val="0"/>
        <i val="0"/>
        <strike val="0"/>
        <condense val="0"/>
        <extend val="0"/>
        <outline val="0"/>
        <shadow val="0"/>
        <u val="none"/>
        <vertAlign val="baseline"/>
        <sz val="11"/>
        <color theme="0"/>
        <name val="Calibri"/>
        <family val="2"/>
        <scheme val="minor"/>
      </font>
      <fill>
        <patternFill patternType="solid">
          <fgColor indexed="64"/>
          <bgColor rgb="FF0070C0"/>
        </patternFill>
      </fill>
      <alignment horizontal="center" vertical="center" textRotation="0" wrapText="0" indent="0" justifyLastLine="0" shrinkToFit="0" readingOrder="0"/>
    </dxf>
  </dxfs>
  <tableStyles count="0" defaultTableStyle="TableStyleMedium2" defaultPivotStyle="PivotStyleLight16"/>
  <colors>
    <mruColors>
      <color rgb="FF4EAE33"/>
      <color rgb="FF0080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7</xdr:col>
      <xdr:colOff>146539</xdr:colOff>
      <xdr:row>0</xdr:row>
      <xdr:rowOff>25199</xdr:rowOff>
    </xdr:from>
    <xdr:to>
      <xdr:col>7</xdr:col>
      <xdr:colOff>1803402</xdr:colOff>
      <xdr:row>1</xdr:row>
      <xdr:rowOff>185995</xdr:rowOff>
    </xdr:to>
    <xdr:pic>
      <xdr:nvPicPr>
        <xdr:cNvPr id="3" name="Imagen 2">
          <a:extLst>
            <a:ext uri="{FF2B5EF4-FFF2-40B4-BE49-F238E27FC236}">
              <a16:creationId xmlns:a16="http://schemas.microsoft.com/office/drawing/2014/main" id="{5CBC316C-244A-6B77-84D2-367A05A53D64}"/>
            </a:ext>
          </a:extLst>
        </xdr:cNvPr>
        <xdr:cNvPicPr>
          <a:picLocks noChangeAspect="1"/>
        </xdr:cNvPicPr>
      </xdr:nvPicPr>
      <xdr:blipFill>
        <a:blip xmlns:r="http://schemas.openxmlformats.org/officeDocument/2006/relationships" r:embed="rId1"/>
        <a:stretch>
          <a:fillRect/>
        </a:stretch>
      </xdr:blipFill>
      <xdr:spPr>
        <a:xfrm>
          <a:off x="8489462" y="25199"/>
          <a:ext cx="1656863" cy="375719"/>
        </a:xfrm>
        <a:prstGeom prst="rect">
          <a:avLst/>
        </a:prstGeom>
      </xdr:spPr>
    </xdr:pic>
    <xdr:clientData/>
  </xdr:twoCellAnchor>
  <xdr:twoCellAnchor editAs="oneCell">
    <xdr:from>
      <xdr:col>1</xdr:col>
      <xdr:colOff>166077</xdr:colOff>
      <xdr:row>0</xdr:row>
      <xdr:rowOff>39077</xdr:rowOff>
    </xdr:from>
    <xdr:to>
      <xdr:col>2</xdr:col>
      <xdr:colOff>822149</xdr:colOff>
      <xdr:row>1</xdr:row>
      <xdr:rowOff>132580</xdr:rowOff>
    </xdr:to>
    <xdr:pic>
      <xdr:nvPicPr>
        <xdr:cNvPr id="2" name="Imagen 1">
          <a:extLst>
            <a:ext uri="{FF2B5EF4-FFF2-40B4-BE49-F238E27FC236}">
              <a16:creationId xmlns:a16="http://schemas.microsoft.com/office/drawing/2014/main" id="{056D2EDB-A6AC-0A4E-B667-311C951A5DFA}"/>
            </a:ext>
          </a:extLst>
        </xdr:cNvPr>
        <xdr:cNvPicPr>
          <a:picLocks noChangeAspect="1"/>
        </xdr:cNvPicPr>
      </xdr:nvPicPr>
      <xdr:blipFill>
        <a:blip xmlns:r="http://schemas.openxmlformats.org/officeDocument/2006/relationships" r:embed="rId2"/>
        <a:stretch>
          <a:fillRect/>
        </a:stretch>
      </xdr:blipFill>
      <xdr:spPr>
        <a:xfrm>
          <a:off x="361462" y="39077"/>
          <a:ext cx="1076149" cy="30842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109761</xdr:colOff>
      <xdr:row>0</xdr:row>
      <xdr:rowOff>72231</xdr:rowOff>
    </xdr:from>
    <xdr:to>
      <xdr:col>2</xdr:col>
      <xdr:colOff>1140701</xdr:colOff>
      <xdr:row>0</xdr:row>
      <xdr:rowOff>381515</xdr:rowOff>
    </xdr:to>
    <xdr:pic>
      <xdr:nvPicPr>
        <xdr:cNvPr id="2" name="Imagen 1">
          <a:extLst>
            <a:ext uri="{FF2B5EF4-FFF2-40B4-BE49-F238E27FC236}">
              <a16:creationId xmlns:a16="http://schemas.microsoft.com/office/drawing/2014/main" id="{0715A219-7126-CC4F-A1E7-886E50A0E416}"/>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00261" y="72231"/>
          <a:ext cx="1450040" cy="309284"/>
        </a:xfrm>
        <a:prstGeom prst="rect">
          <a:avLst/>
        </a:prstGeom>
      </xdr:spPr>
    </xdr:pic>
    <xdr:clientData/>
  </xdr:twoCellAnchor>
  <xdr:twoCellAnchor editAs="oneCell">
    <xdr:from>
      <xdr:col>7</xdr:col>
      <xdr:colOff>42333</xdr:colOff>
      <xdr:row>0</xdr:row>
      <xdr:rowOff>34968</xdr:rowOff>
    </xdr:from>
    <xdr:to>
      <xdr:col>7</xdr:col>
      <xdr:colOff>1901094</xdr:colOff>
      <xdr:row>0</xdr:row>
      <xdr:rowOff>456470</xdr:rowOff>
    </xdr:to>
    <xdr:pic>
      <xdr:nvPicPr>
        <xdr:cNvPr id="3" name="Imagen 2">
          <a:extLst>
            <a:ext uri="{FF2B5EF4-FFF2-40B4-BE49-F238E27FC236}">
              <a16:creationId xmlns:a16="http://schemas.microsoft.com/office/drawing/2014/main" id="{A402999D-BA5A-8448-89B9-35919E93CAE4}"/>
            </a:ext>
          </a:extLst>
        </xdr:cNvPr>
        <xdr:cNvPicPr>
          <a:picLocks noChangeAspect="1"/>
        </xdr:cNvPicPr>
      </xdr:nvPicPr>
      <xdr:blipFill>
        <a:blip xmlns:r="http://schemas.openxmlformats.org/officeDocument/2006/relationships" r:embed="rId2"/>
        <a:stretch>
          <a:fillRect/>
        </a:stretch>
      </xdr:blipFill>
      <xdr:spPr>
        <a:xfrm>
          <a:off x="8386233" y="34968"/>
          <a:ext cx="1858761" cy="421502"/>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109761</xdr:colOff>
      <xdr:row>0</xdr:row>
      <xdr:rowOff>72231</xdr:rowOff>
    </xdr:from>
    <xdr:to>
      <xdr:col>2</xdr:col>
      <xdr:colOff>1140701</xdr:colOff>
      <xdr:row>0</xdr:row>
      <xdr:rowOff>381515</xdr:rowOff>
    </xdr:to>
    <xdr:pic>
      <xdr:nvPicPr>
        <xdr:cNvPr id="2" name="Imagen 1">
          <a:extLst>
            <a:ext uri="{FF2B5EF4-FFF2-40B4-BE49-F238E27FC236}">
              <a16:creationId xmlns:a16="http://schemas.microsoft.com/office/drawing/2014/main" id="{38D97C48-4E57-404D-AFF0-6BF5B0160A25}"/>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00261" y="72231"/>
          <a:ext cx="1450040" cy="309284"/>
        </a:xfrm>
        <a:prstGeom prst="rect">
          <a:avLst/>
        </a:prstGeom>
      </xdr:spPr>
    </xdr:pic>
    <xdr:clientData/>
  </xdr:twoCellAnchor>
  <xdr:twoCellAnchor editAs="oneCell">
    <xdr:from>
      <xdr:col>7</xdr:col>
      <xdr:colOff>42333</xdr:colOff>
      <xdr:row>0</xdr:row>
      <xdr:rowOff>34968</xdr:rowOff>
    </xdr:from>
    <xdr:to>
      <xdr:col>7</xdr:col>
      <xdr:colOff>1901094</xdr:colOff>
      <xdr:row>0</xdr:row>
      <xdr:rowOff>456470</xdr:rowOff>
    </xdr:to>
    <xdr:pic>
      <xdr:nvPicPr>
        <xdr:cNvPr id="3" name="Imagen 2">
          <a:extLst>
            <a:ext uri="{FF2B5EF4-FFF2-40B4-BE49-F238E27FC236}">
              <a16:creationId xmlns:a16="http://schemas.microsoft.com/office/drawing/2014/main" id="{8791C78B-82EB-2A43-BC17-FC5FB6C0226F}"/>
            </a:ext>
          </a:extLst>
        </xdr:cNvPr>
        <xdr:cNvPicPr>
          <a:picLocks noChangeAspect="1"/>
        </xdr:cNvPicPr>
      </xdr:nvPicPr>
      <xdr:blipFill>
        <a:blip xmlns:r="http://schemas.openxmlformats.org/officeDocument/2006/relationships" r:embed="rId2"/>
        <a:stretch>
          <a:fillRect/>
        </a:stretch>
      </xdr:blipFill>
      <xdr:spPr>
        <a:xfrm>
          <a:off x="8386233" y="34968"/>
          <a:ext cx="1858761" cy="421502"/>
        </a:xfrm>
        <a:prstGeom prst="rect">
          <a:avLst/>
        </a:prstGeom>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804B9C94-1674-0249-A5C4-986E207765A2}" name="Tabla1" displayName="Tabla1" ref="A3:A5" totalsRowShown="0" headerRowDxfId="83" dataDxfId="82" tableBorderDxfId="81">
  <autoFilter ref="A3:A5" xr:uid="{804B9C94-1674-0249-A5C4-986E207765A2}"/>
  <tableColumns count="1">
    <tableColumn id="1" xr3:uid="{FD5ADEB1-5F9E-804B-AEAA-FCEA88B763C0}" name="Línea de Negocio" dataDxfId="80"/>
  </tableColumns>
  <tableStyleInfo name="TableStyleMedium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48A097DB-4875-1D4F-96EE-E19129E01D02}" name="Tabla2" displayName="Tabla2" ref="B3:B7" totalsRowShown="0" headerRowDxfId="79" dataDxfId="78" tableBorderDxfId="77">
  <autoFilter ref="B3:B7" xr:uid="{48A097DB-4875-1D4F-96EE-E19129E01D02}"/>
  <tableColumns count="1">
    <tableColumn id="1" xr3:uid="{E13EBCE8-4099-3545-9C1F-0AFFF5207853}" name="NyP" dataDxfId="76"/>
  </tableColumns>
  <tableStyleInfo name="TableStyleMedium2"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BDCA2DA8-32ED-6E43-9A4B-9F0F8FFFB765}" name="Tabla3" displayName="Tabla3" ref="C3:C7" totalsRowShown="0" headerRowDxfId="75" dataDxfId="74" tableBorderDxfId="73">
  <autoFilter ref="C3:C7" xr:uid="{BDCA2DA8-32ED-6E43-9A4B-9F0F8FFFB765}"/>
  <tableColumns count="1">
    <tableColumn id="1" xr3:uid="{13F7DBBB-596C-E847-B4F1-C515E4BB4D4F}" name="Yodo" dataDxfId="72"/>
  </tableColumns>
  <tableStyleInfo name="TableStyleMedium2"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97A2810B-45CD-684F-9F15-97C5128125BF}" name="Tabla4" displayName="Tabla4" ref="D3:D9" totalsRowShown="0" headerRowDxfId="71" dataDxfId="70" tableBorderDxfId="69">
  <autoFilter ref="D3:D9" xr:uid="{97A2810B-45CD-684F-9F15-97C5128125BF}"/>
  <tableColumns count="1">
    <tableColumn id="1" xr3:uid="{D6041A74-5057-354A-ABBE-CF45071C200C}" name="Área N&amp;P" dataDxfId="68"/>
  </tableColumns>
  <tableStyleInfo name="TableStyleMedium2"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17629389-F9EB-C44A-9ACF-D64063C65EEF}" name="Tabla5" displayName="Tabla5" ref="E3:E8" totalsRowShown="0" headerRowDxfId="67" dataDxfId="66" tableBorderDxfId="65">
  <autoFilter ref="E3:E8" xr:uid="{17629389-F9EB-C44A-9ACF-D64063C65EEF}"/>
  <tableColumns count="1">
    <tableColumn id="1" xr3:uid="{B48C5FAF-9477-F94D-BC30-99F35F702FF3}" name="Área Yodo" dataDxfId="64"/>
  </tableColumns>
  <tableStyleInfo name="TableStyleMedium2"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table" Target="../tables/table2.xml"/><Relationship Id="rId1" Type="http://schemas.openxmlformats.org/officeDocument/2006/relationships/table" Target="../tables/table1.xml"/><Relationship Id="rId5" Type="http://schemas.openxmlformats.org/officeDocument/2006/relationships/table" Target="../tables/table5.xml"/><Relationship Id="rId4" Type="http://schemas.openxmlformats.org/officeDocument/2006/relationships/table" Target="../tables/table4.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E49A3F-8A0F-405A-8206-B170A484ACEA}">
  <dimension ref="B1:F64"/>
  <sheetViews>
    <sheetView showGridLines="0" topLeftCell="A25" zoomScale="110" zoomScaleNormal="110" zoomScaleSheetLayoutView="140" zoomScalePageLayoutView="90" workbookViewId="0">
      <selection activeCell="I53" sqref="I53"/>
    </sheetView>
  </sheetViews>
  <sheetFormatPr baseColWidth="10" defaultRowHeight="15" x14ac:dyDescent="0.2"/>
  <cols>
    <col min="1" max="1" width="2.5" customWidth="1"/>
    <col min="2" max="2" width="5.5" customWidth="1"/>
    <col min="3" max="3" width="33.5" customWidth="1"/>
    <col min="4" max="4" width="43.33203125" customWidth="1"/>
    <col min="5" max="5" width="12.5" customWidth="1"/>
    <col min="6" max="6" width="14.5" customWidth="1"/>
  </cols>
  <sheetData>
    <row r="1" spans="2:6" ht="8.25" customHeight="1" thickBot="1" x14ac:dyDescent="0.25"/>
    <row r="2" spans="2:6" ht="27" thickBot="1" x14ac:dyDescent="0.25">
      <c r="B2" s="149" t="s">
        <v>0</v>
      </c>
      <c r="C2" s="150"/>
      <c r="D2" s="150"/>
      <c r="E2" s="150"/>
      <c r="F2" s="151"/>
    </row>
    <row r="3" spans="2:6" ht="7.5" customHeight="1" x14ac:dyDescent="0.2"/>
    <row r="4" spans="2:6" ht="16.5" customHeight="1" x14ac:dyDescent="0.2">
      <c r="B4" s="138" t="s">
        <v>1</v>
      </c>
      <c r="C4" s="138"/>
      <c r="D4" s="152"/>
      <c r="E4" s="153"/>
      <c r="F4" s="154"/>
    </row>
    <row r="5" spans="2:6" x14ac:dyDescent="0.2">
      <c r="B5" s="138" t="s">
        <v>2</v>
      </c>
      <c r="C5" s="138"/>
      <c r="D5" s="143"/>
      <c r="E5" s="143"/>
      <c r="F5" s="143"/>
    </row>
    <row r="6" spans="2:6" x14ac:dyDescent="0.2">
      <c r="B6" s="138" t="s">
        <v>3</v>
      </c>
      <c r="C6" s="138"/>
      <c r="D6" s="143"/>
      <c r="E6" s="143"/>
      <c r="F6" s="143"/>
    </row>
    <row r="7" spans="2:6" x14ac:dyDescent="0.2">
      <c r="B7" s="138" t="s">
        <v>4</v>
      </c>
      <c r="C7" s="138"/>
      <c r="D7" s="143"/>
      <c r="E7" s="143"/>
      <c r="F7" s="143"/>
    </row>
    <row r="8" spans="2:6" x14ac:dyDescent="0.2">
      <c r="B8" s="138" t="s">
        <v>5</v>
      </c>
      <c r="C8" s="138"/>
      <c r="D8" s="143"/>
      <c r="E8" s="143"/>
      <c r="F8" s="143"/>
    </row>
    <row r="9" spans="2:6" x14ac:dyDescent="0.2">
      <c r="B9" s="138" t="s">
        <v>6</v>
      </c>
      <c r="C9" s="138"/>
      <c r="D9" s="139"/>
      <c r="E9" s="143"/>
      <c r="F9" s="143"/>
    </row>
    <row r="10" spans="2:6" x14ac:dyDescent="0.2">
      <c r="B10" s="138" t="s">
        <v>7</v>
      </c>
      <c r="C10" s="138"/>
      <c r="D10" s="139"/>
      <c r="E10" s="139"/>
      <c r="F10" s="139"/>
    </row>
    <row r="11" spans="2:6" x14ac:dyDescent="0.2">
      <c r="B11" s="138" t="s">
        <v>8</v>
      </c>
      <c r="C11" s="138"/>
      <c r="D11" s="140"/>
      <c r="E11" s="141"/>
      <c r="F11" s="142"/>
    </row>
    <row r="12" spans="2:6" x14ac:dyDescent="0.2">
      <c r="B12" s="138" t="s">
        <v>9</v>
      </c>
      <c r="C12" s="138"/>
      <c r="D12" s="139"/>
      <c r="E12" s="139"/>
      <c r="F12" s="139"/>
    </row>
    <row r="13" spans="2:6" ht="18" customHeight="1" x14ac:dyDescent="0.2">
      <c r="B13" s="138" t="s">
        <v>10</v>
      </c>
      <c r="C13" s="138"/>
      <c r="D13" s="143"/>
      <c r="E13" s="143"/>
      <c r="F13" s="143"/>
    </row>
    <row r="14" spans="2:6" ht="7.5" customHeight="1" x14ac:dyDescent="0.2"/>
    <row r="15" spans="2:6" ht="16" thickBot="1" x14ac:dyDescent="0.25">
      <c r="B15" s="144" t="s">
        <v>164</v>
      </c>
      <c r="C15" s="145"/>
      <c r="D15" s="145"/>
      <c r="E15" s="145"/>
      <c r="F15" s="146"/>
    </row>
    <row r="16" spans="2:6" ht="16" thickBot="1" x14ac:dyDescent="0.25">
      <c r="B16" s="1"/>
      <c r="C16" s="2" t="s">
        <v>11</v>
      </c>
      <c r="D16" s="2" t="s">
        <v>12</v>
      </c>
      <c r="E16" s="2" t="s">
        <v>13</v>
      </c>
      <c r="F16" s="2" t="s">
        <v>14</v>
      </c>
    </row>
    <row r="17" spans="2:6" ht="3.75" customHeight="1" thickBot="1" x14ac:dyDescent="0.25"/>
    <row r="18" spans="2:6" ht="17.25" customHeight="1" thickBot="1" x14ac:dyDescent="0.25">
      <c r="B18" s="147" t="s">
        <v>210</v>
      </c>
      <c r="C18" s="148"/>
      <c r="D18" s="148"/>
      <c r="E18" s="148"/>
      <c r="F18" s="148"/>
    </row>
    <row r="19" spans="2:6" ht="4.5" customHeight="1" x14ac:dyDescent="0.2"/>
    <row r="20" spans="2:6" x14ac:dyDescent="0.2">
      <c r="B20" s="51">
        <v>1</v>
      </c>
      <c r="C20" s="135" t="s">
        <v>165</v>
      </c>
      <c r="D20" s="136"/>
      <c r="E20" s="136"/>
      <c r="F20" s="137"/>
    </row>
    <row r="21" spans="2:6" x14ac:dyDescent="0.2">
      <c r="B21" s="51">
        <f>+B20+1</f>
        <v>2</v>
      </c>
      <c r="C21" s="135" t="s">
        <v>166</v>
      </c>
      <c r="D21" s="136"/>
      <c r="E21" s="136"/>
      <c r="F21" s="137"/>
    </row>
    <row r="22" spans="2:6" x14ac:dyDescent="0.2">
      <c r="B22" s="52">
        <v>3</v>
      </c>
      <c r="C22" s="135" t="s">
        <v>167</v>
      </c>
      <c r="D22" s="136"/>
      <c r="E22" s="136"/>
      <c r="F22" s="137"/>
    </row>
    <row r="23" spans="2:6" x14ac:dyDescent="0.2">
      <c r="B23" s="51">
        <v>4</v>
      </c>
      <c r="C23" s="135" t="s">
        <v>168</v>
      </c>
      <c r="D23" s="136"/>
      <c r="E23" s="136"/>
      <c r="F23" s="137"/>
    </row>
    <row r="24" spans="2:6" x14ac:dyDescent="0.2">
      <c r="B24" s="51">
        <v>5</v>
      </c>
      <c r="C24" s="135" t="s">
        <v>169</v>
      </c>
      <c r="D24" s="136"/>
      <c r="E24" s="136"/>
      <c r="F24" s="137"/>
    </row>
    <row r="25" spans="2:6" x14ac:dyDescent="0.2">
      <c r="B25" s="51">
        <v>6</v>
      </c>
      <c r="C25" s="135" t="s">
        <v>170</v>
      </c>
      <c r="D25" s="136"/>
      <c r="E25" s="136"/>
      <c r="F25" s="137"/>
    </row>
    <row r="26" spans="2:6" x14ac:dyDescent="0.2">
      <c r="B26" s="53">
        <v>7</v>
      </c>
      <c r="C26" s="135" t="s">
        <v>171</v>
      </c>
      <c r="D26" s="136"/>
      <c r="E26" s="136"/>
      <c r="F26" s="137"/>
    </row>
    <row r="27" spans="2:6" x14ac:dyDescent="0.2">
      <c r="B27" s="51">
        <v>8</v>
      </c>
      <c r="C27" s="135" t="s">
        <v>172</v>
      </c>
      <c r="D27" s="136"/>
      <c r="E27" s="136"/>
      <c r="F27" s="137"/>
    </row>
    <row r="28" spans="2:6" x14ac:dyDescent="0.2">
      <c r="B28" s="53">
        <v>9</v>
      </c>
      <c r="C28" s="135" t="s">
        <v>173</v>
      </c>
      <c r="D28" s="136"/>
      <c r="E28" s="136"/>
      <c r="F28" s="137"/>
    </row>
    <row r="29" spans="2:6" x14ac:dyDescent="0.2">
      <c r="B29" s="53">
        <v>10</v>
      </c>
      <c r="C29" s="135" t="s">
        <v>174</v>
      </c>
      <c r="D29" s="136"/>
      <c r="E29" s="136"/>
      <c r="F29" s="137"/>
    </row>
    <row r="30" spans="2:6" x14ac:dyDescent="0.2">
      <c r="B30" s="51">
        <v>11</v>
      </c>
      <c r="C30" s="135" t="s">
        <v>175</v>
      </c>
      <c r="D30" s="136"/>
      <c r="E30" s="136"/>
      <c r="F30" s="137"/>
    </row>
    <row r="31" spans="2:6" x14ac:dyDescent="0.2">
      <c r="B31" s="52">
        <v>12</v>
      </c>
      <c r="C31" s="135" t="s">
        <v>176</v>
      </c>
      <c r="D31" s="136"/>
      <c r="E31" s="136"/>
      <c r="F31" s="137"/>
    </row>
    <row r="32" spans="2:6" x14ac:dyDescent="0.2">
      <c r="B32" s="51">
        <v>13</v>
      </c>
      <c r="C32" s="135" t="s">
        <v>177</v>
      </c>
      <c r="D32" s="136"/>
      <c r="E32" s="136"/>
      <c r="F32" s="137"/>
    </row>
    <row r="33" spans="2:6" x14ac:dyDescent="0.2">
      <c r="B33" s="51">
        <v>14</v>
      </c>
      <c r="C33" s="135" t="s">
        <v>178</v>
      </c>
      <c r="D33" s="136"/>
      <c r="E33" s="136"/>
      <c r="F33" s="137"/>
    </row>
    <row r="34" spans="2:6" x14ac:dyDescent="0.2">
      <c r="B34" s="51">
        <v>15</v>
      </c>
      <c r="C34" s="135" t="s">
        <v>179</v>
      </c>
      <c r="D34" s="136"/>
      <c r="E34" s="136"/>
      <c r="F34" s="137"/>
    </row>
    <row r="35" spans="2:6" x14ac:dyDescent="0.2">
      <c r="B35" s="52">
        <v>16</v>
      </c>
      <c r="C35" s="135" t="s">
        <v>180</v>
      </c>
      <c r="D35" s="136"/>
      <c r="E35" s="136"/>
      <c r="F35" s="137"/>
    </row>
    <row r="36" spans="2:6" x14ac:dyDescent="0.2">
      <c r="B36" s="52">
        <v>17</v>
      </c>
      <c r="C36" s="135" t="s">
        <v>181</v>
      </c>
      <c r="D36" s="136"/>
      <c r="E36" s="136"/>
      <c r="F36" s="137"/>
    </row>
    <row r="37" spans="2:6" x14ac:dyDescent="0.2">
      <c r="B37" s="51">
        <v>18</v>
      </c>
      <c r="C37" s="135" t="s">
        <v>182</v>
      </c>
      <c r="D37" s="136"/>
      <c r="E37" s="136"/>
      <c r="F37" s="137"/>
    </row>
    <row r="38" spans="2:6" x14ac:dyDescent="0.2">
      <c r="B38" s="52">
        <v>19</v>
      </c>
      <c r="C38" s="135" t="s">
        <v>183</v>
      </c>
      <c r="D38" s="136"/>
      <c r="E38" s="136"/>
      <c r="F38" s="137"/>
    </row>
    <row r="39" spans="2:6" x14ac:dyDescent="0.2">
      <c r="B39" s="51">
        <v>20</v>
      </c>
      <c r="C39" s="135" t="s">
        <v>184</v>
      </c>
      <c r="D39" s="136"/>
      <c r="E39" s="136"/>
      <c r="F39" s="137"/>
    </row>
    <row r="40" spans="2:6" x14ac:dyDescent="0.2">
      <c r="B40" s="53">
        <v>21</v>
      </c>
      <c r="C40" s="135" t="s">
        <v>185</v>
      </c>
      <c r="D40" s="136"/>
      <c r="E40" s="136"/>
      <c r="F40" s="137"/>
    </row>
    <row r="41" spans="2:6" x14ac:dyDescent="0.2">
      <c r="B41" s="53">
        <v>22</v>
      </c>
      <c r="C41" s="135" t="s">
        <v>186</v>
      </c>
      <c r="D41" s="136"/>
      <c r="E41" s="136"/>
      <c r="F41" s="137"/>
    </row>
    <row r="42" spans="2:6" x14ac:dyDescent="0.2">
      <c r="B42" s="51">
        <v>23</v>
      </c>
      <c r="C42" s="135" t="s">
        <v>187</v>
      </c>
      <c r="D42" s="136"/>
      <c r="E42" s="136"/>
      <c r="F42" s="137"/>
    </row>
    <row r="43" spans="2:6" x14ac:dyDescent="0.2">
      <c r="B43" s="51">
        <v>24</v>
      </c>
      <c r="C43" s="135" t="s">
        <v>188</v>
      </c>
      <c r="D43" s="136"/>
      <c r="E43" s="136"/>
      <c r="F43" s="137"/>
    </row>
    <row r="44" spans="2:6" x14ac:dyDescent="0.2">
      <c r="B44" s="53">
        <v>25</v>
      </c>
      <c r="C44" s="135" t="s">
        <v>189</v>
      </c>
      <c r="D44" s="136"/>
      <c r="E44" s="136"/>
      <c r="F44" s="137"/>
    </row>
    <row r="45" spans="2:6" x14ac:dyDescent="0.2">
      <c r="B45" s="53">
        <v>26</v>
      </c>
      <c r="C45" s="135" t="s">
        <v>190</v>
      </c>
      <c r="D45" s="136"/>
      <c r="E45" s="136"/>
      <c r="F45" s="137"/>
    </row>
    <row r="46" spans="2:6" x14ac:dyDescent="0.2">
      <c r="B46" s="53">
        <v>27</v>
      </c>
      <c r="C46" s="135" t="s">
        <v>191</v>
      </c>
      <c r="D46" s="136"/>
      <c r="E46" s="136"/>
      <c r="F46" s="137"/>
    </row>
    <row r="47" spans="2:6" x14ac:dyDescent="0.2">
      <c r="B47" s="51">
        <v>28</v>
      </c>
      <c r="C47" s="135" t="s">
        <v>192</v>
      </c>
      <c r="D47" s="136"/>
      <c r="E47" s="136"/>
      <c r="F47" s="137"/>
    </row>
    <row r="48" spans="2:6" x14ac:dyDescent="0.2">
      <c r="B48" s="52">
        <v>29</v>
      </c>
      <c r="C48" s="135" t="s">
        <v>193</v>
      </c>
      <c r="D48" s="136"/>
      <c r="E48" s="136"/>
      <c r="F48" s="137"/>
    </row>
    <row r="49" spans="2:6" x14ac:dyDescent="0.2">
      <c r="B49" s="51">
        <v>30</v>
      </c>
      <c r="C49" s="135" t="s">
        <v>194</v>
      </c>
      <c r="D49" s="136"/>
      <c r="E49" s="136"/>
      <c r="F49" s="137"/>
    </row>
    <row r="50" spans="2:6" x14ac:dyDescent="0.2">
      <c r="B50" s="51">
        <v>31</v>
      </c>
      <c r="C50" s="135" t="s">
        <v>195</v>
      </c>
      <c r="D50" s="136"/>
      <c r="E50" s="136"/>
      <c r="F50" s="137"/>
    </row>
    <row r="51" spans="2:6" x14ac:dyDescent="0.2">
      <c r="B51" s="52">
        <v>32</v>
      </c>
      <c r="C51" s="135" t="s">
        <v>196</v>
      </c>
      <c r="D51" s="136"/>
      <c r="E51" s="136"/>
      <c r="F51" s="137"/>
    </row>
    <row r="52" spans="2:6" x14ac:dyDescent="0.2">
      <c r="B52" s="51">
        <v>33</v>
      </c>
      <c r="C52" s="135" t="s">
        <v>197</v>
      </c>
      <c r="D52" s="136"/>
      <c r="E52" s="136"/>
      <c r="F52" s="137"/>
    </row>
    <row r="53" spans="2:6" x14ac:dyDescent="0.2">
      <c r="B53" s="51">
        <v>34</v>
      </c>
      <c r="C53" s="135" t="s">
        <v>198</v>
      </c>
      <c r="D53" s="136"/>
      <c r="E53" s="136"/>
      <c r="F53" s="137"/>
    </row>
    <row r="54" spans="2:6" x14ac:dyDescent="0.2">
      <c r="B54" s="52">
        <v>35</v>
      </c>
      <c r="C54" s="135" t="s">
        <v>199</v>
      </c>
      <c r="D54" s="136"/>
      <c r="E54" s="136"/>
      <c r="F54" s="137"/>
    </row>
    <row r="55" spans="2:6" x14ac:dyDescent="0.2">
      <c r="B55" s="51">
        <v>36</v>
      </c>
      <c r="C55" s="135" t="s">
        <v>200</v>
      </c>
      <c r="D55" s="136"/>
      <c r="E55" s="136"/>
      <c r="F55" s="137"/>
    </row>
    <row r="56" spans="2:6" x14ac:dyDescent="0.2">
      <c r="B56" s="52">
        <v>37</v>
      </c>
      <c r="C56" s="135" t="s">
        <v>201</v>
      </c>
      <c r="D56" s="136"/>
      <c r="E56" s="136"/>
      <c r="F56" s="137"/>
    </row>
    <row r="57" spans="2:6" x14ac:dyDescent="0.2">
      <c r="B57" s="51">
        <v>38</v>
      </c>
      <c r="C57" s="135" t="s">
        <v>202</v>
      </c>
      <c r="D57" s="136"/>
      <c r="E57" s="136"/>
      <c r="F57" s="137"/>
    </row>
    <row r="58" spans="2:6" x14ac:dyDescent="0.2">
      <c r="B58" s="52">
        <v>39</v>
      </c>
      <c r="C58" s="135" t="s">
        <v>203</v>
      </c>
      <c r="D58" s="136"/>
      <c r="E58" s="136"/>
      <c r="F58" s="137"/>
    </row>
    <row r="59" spans="2:6" x14ac:dyDescent="0.2">
      <c r="B59" s="52">
        <v>40</v>
      </c>
      <c r="C59" s="135" t="s">
        <v>204</v>
      </c>
      <c r="D59" s="136"/>
      <c r="E59" s="136"/>
      <c r="F59" s="137"/>
    </row>
    <row r="60" spans="2:6" x14ac:dyDescent="0.2">
      <c r="B60" s="51">
        <v>41</v>
      </c>
      <c r="C60" s="135" t="s">
        <v>205</v>
      </c>
      <c r="D60" s="136"/>
      <c r="E60" s="136"/>
      <c r="F60" s="137"/>
    </row>
    <row r="61" spans="2:6" x14ac:dyDescent="0.2">
      <c r="B61" s="52">
        <v>42</v>
      </c>
      <c r="C61" s="135" t="s">
        <v>206</v>
      </c>
      <c r="D61" s="136"/>
      <c r="E61" s="136"/>
      <c r="F61" s="137"/>
    </row>
    <row r="62" spans="2:6" x14ac:dyDescent="0.2">
      <c r="B62" s="53">
        <v>43</v>
      </c>
      <c r="C62" s="135" t="s">
        <v>207</v>
      </c>
      <c r="D62" s="136"/>
      <c r="E62" s="136"/>
      <c r="F62" s="137"/>
    </row>
    <row r="63" spans="2:6" x14ac:dyDescent="0.2">
      <c r="B63" s="51">
        <v>44</v>
      </c>
      <c r="C63" s="135" t="s">
        <v>208</v>
      </c>
      <c r="D63" s="136"/>
      <c r="E63" s="136"/>
      <c r="F63" s="137"/>
    </row>
    <row r="64" spans="2:6" ht="22.5" customHeight="1" x14ac:dyDescent="0.2">
      <c r="B64" s="51">
        <v>45</v>
      </c>
      <c r="C64" s="135" t="s">
        <v>209</v>
      </c>
      <c r="D64" s="136"/>
      <c r="E64" s="136"/>
      <c r="F64" s="137"/>
    </row>
  </sheetData>
  <mergeCells count="68">
    <mergeCell ref="B6:C6"/>
    <mergeCell ref="D6:F6"/>
    <mergeCell ref="B2:F2"/>
    <mergeCell ref="B4:C4"/>
    <mergeCell ref="D4:F4"/>
    <mergeCell ref="B5:C5"/>
    <mergeCell ref="D5:F5"/>
    <mergeCell ref="B7:C7"/>
    <mergeCell ref="D7:F7"/>
    <mergeCell ref="B8:C8"/>
    <mergeCell ref="D8:F8"/>
    <mergeCell ref="B9:C9"/>
    <mergeCell ref="D9:F9"/>
    <mergeCell ref="C21:F21"/>
    <mergeCell ref="B10:C10"/>
    <mergeCell ref="D10:F10"/>
    <mergeCell ref="B11:C11"/>
    <mergeCell ref="D11:F11"/>
    <mergeCell ref="B12:C12"/>
    <mergeCell ref="D12:F12"/>
    <mergeCell ref="B13:C13"/>
    <mergeCell ref="D13:F13"/>
    <mergeCell ref="B15:F15"/>
    <mergeCell ref="B18:F18"/>
    <mergeCell ref="C20:F20"/>
    <mergeCell ref="C33:F33"/>
    <mergeCell ref="C22:F22"/>
    <mergeCell ref="C23:F23"/>
    <mergeCell ref="C24:F24"/>
    <mergeCell ref="C25:F25"/>
    <mergeCell ref="C26:F26"/>
    <mergeCell ref="C27:F27"/>
    <mergeCell ref="C28:F28"/>
    <mergeCell ref="C29:F29"/>
    <mergeCell ref="C30:F30"/>
    <mergeCell ref="C31:F31"/>
    <mergeCell ref="C32:F32"/>
    <mergeCell ref="C45:F45"/>
    <mergeCell ref="C34:F34"/>
    <mergeCell ref="C35:F35"/>
    <mergeCell ref="C36:F36"/>
    <mergeCell ref="C37:F37"/>
    <mergeCell ref="C38:F38"/>
    <mergeCell ref="C39:F39"/>
    <mergeCell ref="C40:F40"/>
    <mergeCell ref="C41:F41"/>
    <mergeCell ref="C42:F42"/>
    <mergeCell ref="C43:F43"/>
    <mergeCell ref="C44:F44"/>
    <mergeCell ref="C57:F57"/>
    <mergeCell ref="C46:F46"/>
    <mergeCell ref="C47:F47"/>
    <mergeCell ref="C48:F48"/>
    <mergeCell ref="C49:F49"/>
    <mergeCell ref="C50:F50"/>
    <mergeCell ref="C51:F51"/>
    <mergeCell ref="C52:F52"/>
    <mergeCell ref="C53:F53"/>
    <mergeCell ref="C54:F54"/>
    <mergeCell ref="C55:F55"/>
    <mergeCell ref="C56:F56"/>
    <mergeCell ref="C64:F64"/>
    <mergeCell ref="C58:F58"/>
    <mergeCell ref="C59:F59"/>
    <mergeCell ref="C60:F60"/>
    <mergeCell ref="C61:F61"/>
    <mergeCell ref="C62:F62"/>
    <mergeCell ref="C63:F63"/>
  </mergeCells>
  <printOptions horizontalCentered="1"/>
  <pageMargins left="0.15748031496062992" right="0.44560185185185186" top="0.23622047244094491" bottom="0.19685039370078741" header="0.19685039370078741" footer="0.15748031496062992"/>
  <pageSetup scale="64" fitToHeight="5" orientation="portrait" r:id="rId1"/>
  <rowBreaks count="1" manualBreakCount="1">
    <brk id="22" max="6"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12BEE2-51E4-4525-B873-4B08E3269C98}">
  <dimension ref="B1:L54"/>
  <sheetViews>
    <sheetView showGridLines="0" tabSelected="1" zoomScale="130" zoomScaleNormal="130" zoomScaleSheetLayoutView="100" zoomScalePageLayoutView="90" workbookViewId="0">
      <pane ySplit="12" topLeftCell="A13" activePane="bottomLeft" state="frozen"/>
      <selection pane="bottomLeft" activeCell="D4" sqref="D4"/>
    </sheetView>
  </sheetViews>
  <sheetFormatPr baseColWidth="10" defaultRowHeight="13" x14ac:dyDescent="0.2"/>
  <cols>
    <col min="1" max="1" width="2.5" style="65" customWidth="1"/>
    <col min="2" max="2" width="5.5" style="65" customWidth="1"/>
    <col min="3" max="3" width="33.5" style="65" customWidth="1"/>
    <col min="4" max="4" width="43.33203125" style="65" customWidth="1"/>
    <col min="5" max="5" width="11" style="65" customWidth="1"/>
    <col min="6" max="6" width="6.83203125" style="65" customWidth="1"/>
    <col min="7" max="7" width="7.83203125" style="66" customWidth="1"/>
    <col min="8" max="8" width="25.83203125" style="100" customWidth="1"/>
    <col min="9" max="9" width="6.33203125" style="85" customWidth="1"/>
    <col min="10" max="11" width="14.83203125" style="67" customWidth="1"/>
    <col min="12" max="12" width="1" style="85" customWidth="1"/>
    <col min="13" max="16384" width="10.83203125" style="65"/>
  </cols>
  <sheetData>
    <row r="1" spans="2:12" ht="17" customHeight="1" thickBot="1" x14ac:dyDescent="0.25">
      <c r="B1" s="155" t="s">
        <v>784</v>
      </c>
      <c r="C1" s="155"/>
      <c r="D1" s="155"/>
      <c r="E1" s="155"/>
      <c r="F1" s="132" t="s">
        <v>785</v>
      </c>
      <c r="G1" s="131" t="s">
        <v>788</v>
      </c>
      <c r="H1" s="156"/>
    </row>
    <row r="2" spans="2:12" ht="17" customHeight="1" thickBot="1" x14ac:dyDescent="0.25">
      <c r="B2" s="155"/>
      <c r="C2" s="155"/>
      <c r="D2" s="155"/>
      <c r="E2" s="155"/>
      <c r="F2" s="132" t="s">
        <v>786</v>
      </c>
      <c r="G2" s="130" t="s">
        <v>787</v>
      </c>
      <c r="H2" s="156"/>
    </row>
    <row r="3" spans="2:12" ht="7.5" customHeight="1" x14ac:dyDescent="0.2"/>
    <row r="4" spans="2:12" ht="10" customHeight="1" x14ac:dyDescent="0.2">
      <c r="B4" s="162" t="s">
        <v>684</v>
      </c>
      <c r="C4" s="162"/>
      <c r="D4" s="87" t="s">
        <v>721</v>
      </c>
      <c r="E4" s="68" t="s">
        <v>616</v>
      </c>
      <c r="F4" s="164"/>
      <c r="G4" s="165"/>
      <c r="H4" s="166"/>
    </row>
    <row r="5" spans="2:12" ht="10" customHeight="1" x14ac:dyDescent="0.2">
      <c r="B5" s="162" t="s">
        <v>615</v>
      </c>
      <c r="C5" s="162"/>
      <c r="D5" s="87" t="s">
        <v>723</v>
      </c>
      <c r="E5" s="68" t="s">
        <v>617</v>
      </c>
      <c r="F5" s="164"/>
      <c r="G5" s="165"/>
      <c r="H5" s="166"/>
    </row>
    <row r="6" spans="2:12" ht="10" customHeight="1" x14ac:dyDescent="0.2">
      <c r="B6" s="162" t="s">
        <v>683</v>
      </c>
      <c r="C6" s="162"/>
      <c r="D6" s="87"/>
      <c r="E6" s="68" t="s">
        <v>692</v>
      </c>
      <c r="F6" s="164"/>
      <c r="G6" s="165"/>
      <c r="H6" s="166"/>
    </row>
    <row r="7" spans="2:12" ht="10" customHeight="1" x14ac:dyDescent="0.2">
      <c r="B7" s="162" t="s">
        <v>693</v>
      </c>
      <c r="C7" s="162"/>
      <c r="D7" s="87"/>
      <c r="E7" s="68" t="s">
        <v>618</v>
      </c>
      <c r="F7" s="164"/>
      <c r="G7" s="165"/>
      <c r="H7" s="166"/>
    </row>
    <row r="8" spans="2:12" ht="10" customHeight="1" x14ac:dyDescent="0.2">
      <c r="B8" s="162" t="s">
        <v>694</v>
      </c>
      <c r="C8" s="162"/>
      <c r="D8" s="87"/>
      <c r="E8" s="68" t="s">
        <v>695</v>
      </c>
      <c r="F8" s="120"/>
      <c r="G8" s="68" t="s">
        <v>696</v>
      </c>
      <c r="H8" s="121"/>
    </row>
    <row r="9" spans="2:12" ht="9" customHeight="1" thickBot="1" x14ac:dyDescent="0.25"/>
    <row r="10" spans="2:12" ht="12" customHeight="1" thickBot="1" x14ac:dyDescent="0.25">
      <c r="B10" s="163" t="s">
        <v>612</v>
      </c>
      <c r="C10" s="163" t="s">
        <v>11</v>
      </c>
      <c r="D10" s="163" t="s">
        <v>12</v>
      </c>
      <c r="E10" s="163" t="s">
        <v>13</v>
      </c>
      <c r="F10" s="163" t="s">
        <v>14</v>
      </c>
      <c r="G10" s="163"/>
      <c r="H10" s="163" t="s">
        <v>627</v>
      </c>
      <c r="J10" s="169" t="s">
        <v>625</v>
      </c>
      <c r="K10" s="169" t="s">
        <v>626</v>
      </c>
    </row>
    <row r="11" spans="2:12" ht="17" customHeight="1" thickBot="1" x14ac:dyDescent="0.25">
      <c r="B11" s="163"/>
      <c r="C11" s="163"/>
      <c r="D11" s="163"/>
      <c r="E11" s="163"/>
      <c r="F11" s="133" t="s">
        <v>628</v>
      </c>
      <c r="G11" s="134" t="s">
        <v>629</v>
      </c>
      <c r="H11" s="163"/>
      <c r="J11" s="170"/>
      <c r="K11" s="170"/>
    </row>
    <row r="12" spans="2:12" ht="9" customHeight="1" thickBot="1" x14ac:dyDescent="0.25"/>
    <row r="13" spans="2:12" ht="15" customHeight="1" thickBot="1" x14ac:dyDescent="0.25">
      <c r="B13" s="177" t="s">
        <v>632</v>
      </c>
      <c r="C13" s="178"/>
      <c r="D13" s="179"/>
    </row>
    <row r="14" spans="2:12" ht="14" customHeight="1" thickBot="1" x14ac:dyDescent="0.25">
      <c r="B14" s="105"/>
      <c r="C14" s="114" t="s">
        <v>673</v>
      </c>
      <c r="D14" s="103"/>
      <c r="E14" s="157" t="s">
        <v>630</v>
      </c>
      <c r="F14" s="158"/>
      <c r="G14" s="76" t="s">
        <v>614</v>
      </c>
      <c r="H14" s="104"/>
    </row>
    <row r="15" spans="2:12" ht="49" customHeight="1" thickBot="1" x14ac:dyDescent="0.25">
      <c r="B15" s="88" t="s">
        <v>633</v>
      </c>
      <c r="C15" s="159" t="s">
        <v>644</v>
      </c>
      <c r="D15" s="89" t="s">
        <v>654</v>
      </c>
      <c r="E15" s="90" t="s">
        <v>622</v>
      </c>
      <c r="F15" s="90">
        <v>1</v>
      </c>
      <c r="G15" s="77"/>
      <c r="H15" s="99"/>
      <c r="I15" s="86" t="s">
        <v>624</v>
      </c>
      <c r="J15" s="78"/>
      <c r="K15" s="78"/>
      <c r="L15" s="85">
        <f>IF(I15="No aplica",-F15,0)</f>
        <v>-1</v>
      </c>
    </row>
    <row r="16" spans="2:12" ht="49" thickBot="1" x14ac:dyDescent="0.25">
      <c r="B16" s="88" t="s">
        <v>634</v>
      </c>
      <c r="C16" s="160"/>
      <c r="D16" s="89" t="s">
        <v>655</v>
      </c>
      <c r="E16" s="90" t="s">
        <v>622</v>
      </c>
      <c r="F16" s="90">
        <v>1</v>
      </c>
      <c r="G16" s="77"/>
      <c r="H16" s="99"/>
      <c r="I16" s="86" t="s">
        <v>624</v>
      </c>
      <c r="J16" s="78"/>
      <c r="K16" s="78"/>
      <c r="L16" s="85">
        <f t="shared" ref="L16:L21" si="0">IF(I16="No aplica",-F16,0)</f>
        <v>-1</v>
      </c>
    </row>
    <row r="17" spans="2:12" ht="37" thickBot="1" x14ac:dyDescent="0.25">
      <c r="B17" s="88" t="s">
        <v>635</v>
      </c>
      <c r="C17" s="160"/>
      <c r="D17" s="89" t="s">
        <v>656</v>
      </c>
      <c r="E17" s="90" t="s">
        <v>622</v>
      </c>
      <c r="F17" s="90">
        <v>1</v>
      </c>
      <c r="G17" s="77"/>
      <c r="H17" s="99"/>
      <c r="I17" s="86" t="s">
        <v>624</v>
      </c>
      <c r="J17" s="78"/>
      <c r="K17" s="78"/>
      <c r="L17" s="85">
        <f t="shared" si="0"/>
        <v>-1</v>
      </c>
    </row>
    <row r="18" spans="2:12" ht="14" customHeight="1" thickBot="1" x14ac:dyDescent="0.25">
      <c r="B18" s="105"/>
      <c r="C18" s="114" t="s">
        <v>674</v>
      </c>
      <c r="D18" s="103"/>
      <c r="E18" s="157" t="s">
        <v>630</v>
      </c>
      <c r="F18" s="158"/>
      <c r="G18" s="76" t="s">
        <v>614</v>
      </c>
      <c r="H18" s="104"/>
      <c r="L18" s="85">
        <f t="shared" si="0"/>
        <v>0</v>
      </c>
    </row>
    <row r="19" spans="2:12" ht="49" thickBot="1" x14ac:dyDescent="0.25">
      <c r="B19" s="91" t="s">
        <v>636</v>
      </c>
      <c r="C19" s="182" t="s">
        <v>645</v>
      </c>
      <c r="D19" s="89" t="s">
        <v>657</v>
      </c>
      <c r="E19" s="90" t="s">
        <v>622</v>
      </c>
      <c r="F19" s="90">
        <v>1</v>
      </c>
      <c r="G19" s="79"/>
      <c r="H19" s="99"/>
      <c r="I19" s="86" t="s">
        <v>624</v>
      </c>
      <c r="J19" s="78"/>
      <c r="K19" s="78"/>
      <c r="L19" s="85">
        <f t="shared" si="0"/>
        <v>-1</v>
      </c>
    </row>
    <row r="20" spans="2:12" ht="49" thickBot="1" x14ac:dyDescent="0.25">
      <c r="B20" s="91" t="s">
        <v>637</v>
      </c>
      <c r="C20" s="183"/>
      <c r="D20" s="89" t="s">
        <v>658</v>
      </c>
      <c r="E20" s="90" t="s">
        <v>622</v>
      </c>
      <c r="F20" s="90">
        <v>1</v>
      </c>
      <c r="G20" s="79"/>
      <c r="H20" s="99"/>
      <c r="I20" s="86" t="s">
        <v>624</v>
      </c>
      <c r="J20" s="78"/>
      <c r="K20" s="78"/>
      <c r="L20" s="85">
        <f t="shared" si="0"/>
        <v>-1</v>
      </c>
    </row>
    <row r="21" spans="2:12" ht="37" thickBot="1" x14ac:dyDescent="0.25">
      <c r="B21" s="91" t="s">
        <v>640</v>
      </c>
      <c r="C21" s="184"/>
      <c r="D21" s="89" t="s">
        <v>656</v>
      </c>
      <c r="E21" s="90" t="s">
        <v>622</v>
      </c>
      <c r="F21" s="90">
        <v>1</v>
      </c>
      <c r="G21" s="80"/>
      <c r="H21" s="99"/>
      <c r="I21" s="86" t="s">
        <v>624</v>
      </c>
      <c r="J21" s="78"/>
      <c r="K21" s="78"/>
      <c r="L21" s="85">
        <f t="shared" si="0"/>
        <v>-1</v>
      </c>
    </row>
    <row r="22" spans="2:12" ht="14" customHeight="1" thickBot="1" x14ac:dyDescent="0.25">
      <c r="B22" s="105"/>
      <c r="C22" s="114" t="s">
        <v>675</v>
      </c>
      <c r="D22" s="103"/>
      <c r="E22" s="157" t="s">
        <v>630</v>
      </c>
      <c r="F22" s="158"/>
      <c r="G22" s="76" t="s">
        <v>614</v>
      </c>
      <c r="H22" s="104"/>
    </row>
    <row r="23" spans="2:12" ht="37.5" customHeight="1" thickBot="1" x14ac:dyDescent="0.25">
      <c r="B23" s="90" t="s">
        <v>638</v>
      </c>
      <c r="C23" s="180" t="s">
        <v>662</v>
      </c>
      <c r="D23" s="111" t="s">
        <v>646</v>
      </c>
      <c r="E23" s="90" t="s">
        <v>622</v>
      </c>
      <c r="F23" s="90">
        <v>1</v>
      </c>
      <c r="G23" s="80"/>
      <c r="H23" s="99"/>
      <c r="I23" s="86" t="s">
        <v>624</v>
      </c>
      <c r="J23" s="78"/>
      <c r="K23" s="78"/>
      <c r="L23" s="85">
        <f>IF(I23="No aplica",-F23,0)</f>
        <v>-1</v>
      </c>
    </row>
    <row r="24" spans="2:12" ht="44.25" customHeight="1" thickBot="1" x14ac:dyDescent="0.25">
      <c r="B24" s="95" t="s">
        <v>639</v>
      </c>
      <c r="C24" s="181"/>
      <c r="D24" s="93" t="s">
        <v>659</v>
      </c>
      <c r="E24" s="90" t="s">
        <v>622</v>
      </c>
      <c r="F24" s="90">
        <v>1</v>
      </c>
      <c r="G24" s="80"/>
      <c r="H24" s="99"/>
      <c r="I24" s="86" t="s">
        <v>624</v>
      </c>
      <c r="J24" s="78"/>
      <c r="K24" s="78"/>
      <c r="L24" s="85">
        <f>IF(I24="No aplica",-F24,0)</f>
        <v>-1</v>
      </c>
    </row>
    <row r="25" spans="2:12" ht="16" customHeight="1" thickBot="1" x14ac:dyDescent="0.25">
      <c r="B25" s="94" t="s">
        <v>641</v>
      </c>
      <c r="C25" s="159" t="s">
        <v>647</v>
      </c>
      <c r="D25" s="89" t="s">
        <v>643</v>
      </c>
      <c r="E25" s="90" t="s">
        <v>622</v>
      </c>
      <c r="F25" s="90">
        <v>1</v>
      </c>
      <c r="G25" s="81"/>
      <c r="H25" s="110"/>
      <c r="I25" s="113" t="s">
        <v>624</v>
      </c>
      <c r="J25" s="112"/>
      <c r="K25" s="112"/>
      <c r="L25" s="85">
        <f>IF(I25="No aplica",-F25,0)</f>
        <v>-1</v>
      </c>
    </row>
    <row r="26" spans="2:12" ht="21" customHeight="1" thickBot="1" x14ac:dyDescent="0.25">
      <c r="B26" s="94" t="s">
        <v>642</v>
      </c>
      <c r="C26" s="160"/>
      <c r="D26" s="89" t="s">
        <v>611</v>
      </c>
      <c r="E26" s="90" t="s">
        <v>622</v>
      </c>
      <c r="F26" s="90">
        <v>1</v>
      </c>
      <c r="G26" s="81"/>
      <c r="H26" s="99"/>
      <c r="I26" s="86" t="s">
        <v>624</v>
      </c>
      <c r="J26" s="78"/>
      <c r="K26" s="78"/>
      <c r="L26" s="85">
        <f>IF(I26="No aplica",-F26,0)</f>
        <v>-1</v>
      </c>
    </row>
    <row r="27" spans="2:12" ht="14" customHeight="1" thickBot="1" x14ac:dyDescent="0.25">
      <c r="B27" s="105"/>
      <c r="C27" s="114" t="s">
        <v>677</v>
      </c>
      <c r="D27" s="103"/>
      <c r="E27" s="157" t="s">
        <v>630</v>
      </c>
      <c r="F27" s="158"/>
      <c r="G27" s="76" t="s">
        <v>614</v>
      </c>
      <c r="H27" s="104"/>
    </row>
    <row r="28" spans="2:12" ht="52" customHeight="1" thickBot="1" x14ac:dyDescent="0.25">
      <c r="B28" s="88" t="s">
        <v>648</v>
      </c>
      <c r="C28" s="159" t="s">
        <v>663</v>
      </c>
      <c r="D28" s="89" t="s">
        <v>660</v>
      </c>
      <c r="E28" s="90" t="s">
        <v>622</v>
      </c>
      <c r="F28" s="90">
        <v>1</v>
      </c>
      <c r="G28" s="77"/>
      <c r="H28" s="99"/>
      <c r="I28" s="86" t="s">
        <v>624</v>
      </c>
      <c r="J28" s="84"/>
      <c r="K28" s="84"/>
      <c r="L28" s="85">
        <f>IF(I28="No aplica",-F28,0)</f>
        <v>-1</v>
      </c>
    </row>
    <row r="29" spans="2:12" ht="49" thickBot="1" x14ac:dyDescent="0.25">
      <c r="B29" s="88" t="s">
        <v>649</v>
      </c>
      <c r="C29" s="160"/>
      <c r="D29" s="89" t="s">
        <v>661</v>
      </c>
      <c r="E29" s="90" t="s">
        <v>622</v>
      </c>
      <c r="F29" s="90">
        <v>1</v>
      </c>
      <c r="G29" s="77"/>
      <c r="H29" s="99"/>
      <c r="I29" s="86" t="s">
        <v>624</v>
      </c>
      <c r="J29" s="84"/>
      <c r="K29" s="84"/>
      <c r="L29" s="85">
        <f>IF(I29="No aplica",-F29,0)</f>
        <v>-1</v>
      </c>
    </row>
    <row r="30" spans="2:12" ht="25" thickBot="1" x14ac:dyDescent="0.25">
      <c r="B30" s="94" t="s">
        <v>650</v>
      </c>
      <c r="C30" s="161"/>
      <c r="D30" s="89" t="s">
        <v>664</v>
      </c>
      <c r="E30" s="90" t="s">
        <v>622</v>
      </c>
      <c r="F30" s="90">
        <v>1</v>
      </c>
      <c r="G30" s="80"/>
      <c r="H30" s="99"/>
      <c r="I30" s="86" t="s">
        <v>624</v>
      </c>
      <c r="J30" s="84"/>
      <c r="K30" s="84"/>
      <c r="L30" s="85">
        <f>IF(I30="No aplica",-F30,0)</f>
        <v>-1</v>
      </c>
    </row>
    <row r="31" spans="2:12" ht="14" customHeight="1" thickBot="1" x14ac:dyDescent="0.25">
      <c r="B31" s="105"/>
      <c r="C31" s="114" t="s">
        <v>744</v>
      </c>
      <c r="D31" s="106"/>
      <c r="E31" s="157" t="s">
        <v>630</v>
      </c>
      <c r="F31" s="158"/>
      <c r="G31" s="117" t="s">
        <v>614</v>
      </c>
      <c r="H31" s="107"/>
    </row>
    <row r="32" spans="2:12" ht="25" thickBot="1" x14ac:dyDescent="0.25">
      <c r="B32" s="96" t="s">
        <v>651</v>
      </c>
      <c r="C32" s="159" t="s">
        <v>665</v>
      </c>
      <c r="D32" s="97" t="s">
        <v>666</v>
      </c>
      <c r="E32" s="90" t="s">
        <v>622</v>
      </c>
      <c r="F32" s="90">
        <v>1</v>
      </c>
      <c r="G32" s="109"/>
      <c r="H32" s="99"/>
      <c r="I32" s="86" t="s">
        <v>624</v>
      </c>
      <c r="J32" s="78"/>
      <c r="K32" s="78"/>
      <c r="L32" s="85">
        <f t="shared" ref="L32:L33" si="1">IF(I32="No aplica",-F32,0)</f>
        <v>-1</v>
      </c>
    </row>
    <row r="33" spans="2:12" ht="25" customHeight="1" thickBot="1" x14ac:dyDescent="0.25">
      <c r="B33" s="94" t="s">
        <v>652</v>
      </c>
      <c r="C33" s="161"/>
      <c r="D33" s="98" t="s">
        <v>667</v>
      </c>
      <c r="E33" s="90" t="s">
        <v>622</v>
      </c>
      <c r="F33" s="90">
        <v>1</v>
      </c>
      <c r="G33" s="116"/>
      <c r="H33" s="99"/>
      <c r="I33" s="86" t="s">
        <v>624</v>
      </c>
      <c r="J33" s="78"/>
      <c r="K33" s="78"/>
      <c r="L33" s="85">
        <f t="shared" si="1"/>
        <v>-1</v>
      </c>
    </row>
    <row r="34" spans="2:12" ht="14" customHeight="1" thickBot="1" x14ac:dyDescent="0.25">
      <c r="B34" s="105"/>
      <c r="C34" s="114" t="s">
        <v>676</v>
      </c>
      <c r="D34" s="106"/>
      <c r="E34" s="157" t="s">
        <v>630</v>
      </c>
      <c r="F34" s="158"/>
      <c r="G34" s="117" t="s">
        <v>614</v>
      </c>
      <c r="H34" s="107"/>
    </row>
    <row r="35" spans="2:12" ht="28" customHeight="1" thickBot="1" x14ac:dyDescent="0.25">
      <c r="B35" s="95" t="s">
        <v>668</v>
      </c>
      <c r="C35" s="182" t="s">
        <v>669</v>
      </c>
      <c r="D35" s="92" t="s">
        <v>670</v>
      </c>
      <c r="E35" s="90" t="s">
        <v>622</v>
      </c>
      <c r="F35" s="90">
        <v>1</v>
      </c>
      <c r="G35" s="109"/>
      <c r="H35" s="99"/>
      <c r="I35" s="86" t="s">
        <v>624</v>
      </c>
      <c r="J35" s="78"/>
      <c r="K35" s="78"/>
      <c r="L35" s="85">
        <f t="shared" ref="L35:L36" si="2">IF(I35="No aplica",-F35,0)</f>
        <v>-1</v>
      </c>
    </row>
    <row r="36" spans="2:12" ht="28" customHeight="1" thickBot="1" x14ac:dyDescent="0.25">
      <c r="B36" s="95" t="s">
        <v>672</v>
      </c>
      <c r="C36" s="184"/>
      <c r="D36" s="92" t="s">
        <v>671</v>
      </c>
      <c r="E36" s="95" t="s">
        <v>622</v>
      </c>
      <c r="F36" s="95">
        <v>1</v>
      </c>
      <c r="G36" s="116"/>
      <c r="H36" s="99"/>
      <c r="I36" s="86" t="s">
        <v>624</v>
      </c>
      <c r="J36" s="78"/>
      <c r="K36" s="78"/>
      <c r="L36" s="85">
        <f t="shared" si="2"/>
        <v>-1</v>
      </c>
    </row>
    <row r="37" spans="2:12" ht="14" customHeight="1" thickBot="1" x14ac:dyDescent="0.25">
      <c r="B37" s="105"/>
      <c r="C37" s="114" t="s">
        <v>685</v>
      </c>
      <c r="D37" s="103"/>
      <c r="E37" s="157" t="s">
        <v>630</v>
      </c>
      <c r="F37" s="158"/>
      <c r="G37" s="76" t="s">
        <v>614</v>
      </c>
      <c r="H37" s="104"/>
    </row>
    <row r="38" spans="2:12" ht="28" customHeight="1" thickBot="1" x14ac:dyDescent="0.25">
      <c r="B38" s="88" t="s">
        <v>678</v>
      </c>
      <c r="C38" s="159" t="s">
        <v>686</v>
      </c>
      <c r="D38" s="118" t="s">
        <v>687</v>
      </c>
      <c r="E38" s="90" t="s">
        <v>681</v>
      </c>
      <c r="F38" s="90" t="s">
        <v>682</v>
      </c>
      <c r="G38" s="90" t="s">
        <v>682</v>
      </c>
      <c r="H38" s="99"/>
      <c r="I38" s="90" t="s">
        <v>682</v>
      </c>
      <c r="J38" s="84"/>
      <c r="K38" s="84"/>
    </row>
    <row r="39" spans="2:12" ht="28" customHeight="1" thickBot="1" x14ac:dyDescent="0.25">
      <c r="B39" s="88" t="s">
        <v>679</v>
      </c>
      <c r="C39" s="160"/>
      <c r="D39" s="118" t="s">
        <v>688</v>
      </c>
      <c r="E39" s="90" t="s">
        <v>681</v>
      </c>
      <c r="F39" s="90" t="s">
        <v>682</v>
      </c>
      <c r="G39" s="90" t="s">
        <v>682</v>
      </c>
      <c r="H39" s="99"/>
      <c r="I39" s="90" t="s">
        <v>682</v>
      </c>
      <c r="J39" s="84"/>
      <c r="K39" s="84"/>
    </row>
    <row r="40" spans="2:12" ht="28" customHeight="1" thickBot="1" x14ac:dyDescent="0.25">
      <c r="B40" s="88" t="s">
        <v>680</v>
      </c>
      <c r="C40" s="160"/>
      <c r="D40" s="118" t="s">
        <v>689</v>
      </c>
      <c r="E40" s="90" t="s">
        <v>681</v>
      </c>
      <c r="F40" s="90" t="s">
        <v>682</v>
      </c>
      <c r="G40" s="90" t="s">
        <v>682</v>
      </c>
      <c r="H40" s="99"/>
      <c r="I40" s="90" t="s">
        <v>682</v>
      </c>
      <c r="J40" s="84"/>
      <c r="K40" s="84"/>
    </row>
    <row r="41" spans="2:12" ht="28" customHeight="1" thickBot="1" x14ac:dyDescent="0.25">
      <c r="B41" s="94" t="s">
        <v>690</v>
      </c>
      <c r="C41" s="161"/>
      <c r="D41" s="119" t="s">
        <v>691</v>
      </c>
      <c r="E41" s="95" t="s">
        <v>681</v>
      </c>
      <c r="F41" s="95" t="s">
        <v>682</v>
      </c>
      <c r="G41" s="95" t="s">
        <v>682</v>
      </c>
      <c r="H41" s="99"/>
      <c r="I41" s="95" t="s">
        <v>682</v>
      </c>
      <c r="J41" s="84"/>
      <c r="K41" s="84"/>
    </row>
    <row r="42" spans="2:12" ht="25" customHeight="1" x14ac:dyDescent="0.2"/>
    <row r="43" spans="2:12" ht="23" customHeight="1" x14ac:dyDescent="0.2">
      <c r="C43" s="176" t="s">
        <v>749</v>
      </c>
      <c r="D43" s="176"/>
      <c r="E43" s="176"/>
      <c r="F43" s="176"/>
      <c r="G43" s="176"/>
      <c r="H43" s="176"/>
    </row>
    <row r="45" spans="2:12" ht="19" customHeight="1" x14ac:dyDescent="0.2">
      <c r="C45" s="69" t="s">
        <v>620</v>
      </c>
      <c r="D45" s="70" t="s">
        <v>619</v>
      </c>
      <c r="E45" s="71" t="s">
        <v>613</v>
      </c>
      <c r="F45" s="171" t="s">
        <v>623</v>
      </c>
      <c r="G45" s="172"/>
      <c r="H45" s="173"/>
    </row>
    <row r="46" spans="2:12" ht="13" customHeight="1" x14ac:dyDescent="0.2">
      <c r="C46" s="115" t="str">
        <f>C14</f>
        <v>1. "Contexto de la Organización" (4.1 Normas ISO)</v>
      </c>
      <c r="D46" s="72">
        <f>SUM(F15:F17)+SUM(L15:L17)</f>
        <v>0</v>
      </c>
      <c r="E46" s="73" t="str">
        <f>G14</f>
        <v>No</v>
      </c>
      <c r="F46" s="174">
        <f>IF(E46="No",0,SUM(G15:G17))</f>
        <v>0</v>
      </c>
      <c r="G46" s="175"/>
      <c r="H46" s="83" t="str">
        <f>IF(AND(E46="Sí",D46&gt;0),+F46/D46,"-")</f>
        <v>-</v>
      </c>
    </row>
    <row r="47" spans="2:12" ht="13" customHeight="1" x14ac:dyDescent="0.2">
      <c r="C47" s="115" t="str">
        <f>C18</f>
        <v>2. "Partes Interesadas" (4.2 Normas ISO)</v>
      </c>
      <c r="D47" s="74">
        <f>SUM(F19:F21)+SUM(L19:L21)</f>
        <v>0</v>
      </c>
      <c r="E47" s="73" t="str">
        <f>G18</f>
        <v>No</v>
      </c>
      <c r="F47" s="174">
        <f>IF(E47="No",0,SUM(G19:G21))</f>
        <v>0</v>
      </c>
      <c r="G47" s="175"/>
      <c r="H47" s="83" t="str">
        <f t="shared" ref="H47:H51" si="3">IF(AND(E47="Sí",D47&gt;0),+F47/D47,"-")</f>
        <v>-</v>
      </c>
    </row>
    <row r="48" spans="2:12" ht="13" customHeight="1" x14ac:dyDescent="0.2">
      <c r="C48" s="115" t="str">
        <f>C22</f>
        <v>3. "Liderazgo" (5.1 Normas ISO) y "Política" (5.2 Normas ISO)</v>
      </c>
      <c r="D48" s="74">
        <f>SUM(F23:F26)+SUM(L23:L26)</f>
        <v>0</v>
      </c>
      <c r="E48" s="73" t="str">
        <f>G22</f>
        <v>No</v>
      </c>
      <c r="F48" s="174">
        <f>IF(E48="No",0,SUM(G23:G26))</f>
        <v>0</v>
      </c>
      <c r="G48" s="175"/>
      <c r="H48" s="83" t="str">
        <f t="shared" si="3"/>
        <v>-</v>
      </c>
    </row>
    <row r="49" spans="3:8" ht="13" customHeight="1" x14ac:dyDescent="0.2">
      <c r="C49" s="115" t="str">
        <f>C27</f>
        <v>4. Riesgos y Oportunidades (6.1 Normas ISO)</v>
      </c>
      <c r="D49" s="74">
        <f>SUM(F28:F30)+SUM(L28:L30)</f>
        <v>0</v>
      </c>
      <c r="E49" s="73" t="str">
        <f>G27</f>
        <v>No</v>
      </c>
      <c r="F49" s="174">
        <f>IF(E49="No",0,SUM(G28:G30))</f>
        <v>0</v>
      </c>
      <c r="G49" s="175"/>
      <c r="H49" s="83" t="str">
        <f t="shared" si="3"/>
        <v>-</v>
      </c>
    </row>
    <row r="50" spans="3:8" ht="13" customHeight="1" x14ac:dyDescent="0.2">
      <c r="C50" s="115" t="str">
        <f>C31</f>
        <v>5. Objetivos (6.2 Normas ISO)</v>
      </c>
      <c r="D50" s="74">
        <f>SUM(F32:F33)+SUM(L32:L33)</f>
        <v>0</v>
      </c>
      <c r="E50" s="73" t="str">
        <f>G31</f>
        <v>No</v>
      </c>
      <c r="F50" s="174">
        <f>IF(E50="No",0,SUM(G32:G33))</f>
        <v>0</v>
      </c>
      <c r="G50" s="175"/>
      <c r="H50" s="83" t="str">
        <f t="shared" si="3"/>
        <v>-</v>
      </c>
    </row>
    <row r="51" spans="3:8" ht="13" customHeight="1" x14ac:dyDescent="0.2">
      <c r="C51" s="115" t="str">
        <f>C34</f>
        <v>6. Revisión por la Dirección (9.3 Normas ISO)</v>
      </c>
      <c r="D51" s="74">
        <f>SUM(F35:F36)+SUM(L35:L36)</f>
        <v>0</v>
      </c>
      <c r="E51" s="73" t="str">
        <f>G34</f>
        <v>No</v>
      </c>
      <c r="F51" s="174">
        <f>IF(E51="No",0,SUM(G35:G36))</f>
        <v>0</v>
      </c>
      <c r="G51" s="175"/>
      <c r="H51" s="83" t="str">
        <f t="shared" si="3"/>
        <v>-</v>
      </c>
    </row>
    <row r="52" spans="3:8" ht="13" customHeight="1" x14ac:dyDescent="0.2">
      <c r="C52" s="115"/>
      <c r="D52" s="74"/>
      <c r="E52" s="73"/>
      <c r="F52" s="174"/>
      <c r="G52" s="175"/>
      <c r="H52" s="83"/>
    </row>
    <row r="53" spans="3:8" ht="13" customHeight="1" x14ac:dyDescent="0.2">
      <c r="C53" s="115"/>
      <c r="D53" s="74"/>
      <c r="E53" s="73"/>
      <c r="F53" s="174"/>
      <c r="G53" s="175"/>
      <c r="H53" s="83"/>
    </row>
    <row r="54" spans="3:8" x14ac:dyDescent="0.2">
      <c r="C54" s="75" t="s">
        <v>621</v>
      </c>
      <c r="D54" s="82">
        <f>SUM(D46:D53)</f>
        <v>0</v>
      </c>
      <c r="E54" s="75" t="s">
        <v>631</v>
      </c>
      <c r="F54" s="167">
        <f>SUM(F46:G53)</f>
        <v>0</v>
      </c>
      <c r="G54" s="168"/>
      <c r="H54" s="108">
        <f>IF(D54=0,0,F54/D54)</f>
        <v>0</v>
      </c>
    </row>
  </sheetData>
  <sheetProtection algorithmName="SHA-512" hashValue="rbAHZrNyFg98QvVpc13tP4eBKnXCkiHdQFp1wCsEmf1WUfcTjaLw2D2qRmc3GLjKKcaYa0+b14vdTtFcJ+vFSg==" saltValue="uvbIPYdOUTEkDD68bXiErA==" spinCount="100000" sheet="1" objects="1" scenarios="1" selectLockedCells="1"/>
  <mergeCells count="46">
    <mergeCell ref="F52:G52"/>
    <mergeCell ref="F53:G53"/>
    <mergeCell ref="F48:G48"/>
    <mergeCell ref="F49:G49"/>
    <mergeCell ref="F50:G50"/>
    <mergeCell ref="F51:G51"/>
    <mergeCell ref="F54:G54"/>
    <mergeCell ref="J10:J11"/>
    <mergeCell ref="K10:K11"/>
    <mergeCell ref="F45:H45"/>
    <mergeCell ref="F46:G46"/>
    <mergeCell ref="F47:G47"/>
    <mergeCell ref="E14:F14"/>
    <mergeCell ref="H10:H11"/>
    <mergeCell ref="C43:H43"/>
    <mergeCell ref="B13:D13"/>
    <mergeCell ref="C23:C24"/>
    <mergeCell ref="C15:C17"/>
    <mergeCell ref="C19:C21"/>
    <mergeCell ref="C35:C36"/>
    <mergeCell ref="C38:C41"/>
    <mergeCell ref="E18:F18"/>
    <mergeCell ref="E37:F37"/>
    <mergeCell ref="C25:C26"/>
    <mergeCell ref="C28:C30"/>
    <mergeCell ref="C32:C33"/>
    <mergeCell ref="B8:C8"/>
    <mergeCell ref="B10:B11"/>
    <mergeCell ref="E22:F22"/>
    <mergeCell ref="C10:C11"/>
    <mergeCell ref="D10:D11"/>
    <mergeCell ref="E10:E11"/>
    <mergeCell ref="F10:G10"/>
    <mergeCell ref="B1:E2"/>
    <mergeCell ref="H1:H2"/>
    <mergeCell ref="E27:F27"/>
    <mergeCell ref="E31:F31"/>
    <mergeCell ref="E34:F34"/>
    <mergeCell ref="B4:C4"/>
    <mergeCell ref="B5:C5"/>
    <mergeCell ref="B6:C6"/>
    <mergeCell ref="B7:C7"/>
    <mergeCell ref="F4:H4"/>
    <mergeCell ref="F5:H5"/>
    <mergeCell ref="F6:H6"/>
    <mergeCell ref="F7:H7"/>
  </mergeCells>
  <phoneticPr fontId="17" type="noConversion"/>
  <conditionalFormatting sqref="E46:E53">
    <cfRule type="containsText" dxfId="63" priority="243" operator="containsText" text="No">
      <formula>NOT(ISERROR(SEARCH("No",E46)))</formula>
    </cfRule>
    <cfRule type="containsText" dxfId="62" priority="244" operator="containsText" text="Sí">
      <formula>NOT(ISERROR(SEARCH("Sí",E46)))</formula>
    </cfRule>
  </conditionalFormatting>
  <conditionalFormatting sqref="G14">
    <cfRule type="containsText" dxfId="61" priority="221" operator="containsText" text="No">
      <formula>NOT(ISERROR(SEARCH("No",G14)))</formula>
    </cfRule>
    <cfRule type="containsText" dxfId="60" priority="222" operator="containsText" text="Sí">
      <formula>NOT(ISERROR(SEARCH("Sí",G14)))</formula>
    </cfRule>
  </conditionalFormatting>
  <conditionalFormatting sqref="G18">
    <cfRule type="containsText" dxfId="59" priority="11" operator="containsText" text="No">
      <formula>NOT(ISERROR(SEARCH("No",G18)))</formula>
    </cfRule>
    <cfRule type="containsText" dxfId="58" priority="12" operator="containsText" text="Sí">
      <formula>NOT(ISERROR(SEARCH("Sí",G18)))</formula>
    </cfRule>
  </conditionalFormatting>
  <conditionalFormatting sqref="G22">
    <cfRule type="containsText" dxfId="57" priority="9" operator="containsText" text="No">
      <formula>NOT(ISERROR(SEARCH("No",G22)))</formula>
    </cfRule>
    <cfRule type="containsText" dxfId="56" priority="10" operator="containsText" text="Sí">
      <formula>NOT(ISERROR(SEARCH("Sí",G22)))</formula>
    </cfRule>
  </conditionalFormatting>
  <conditionalFormatting sqref="G27">
    <cfRule type="containsText" dxfId="55" priority="7" operator="containsText" text="No">
      <formula>NOT(ISERROR(SEARCH("No",G27)))</formula>
    </cfRule>
    <cfRule type="containsText" dxfId="54" priority="8" operator="containsText" text="Sí">
      <formula>NOT(ISERROR(SEARCH("Sí",G27)))</formula>
    </cfRule>
  </conditionalFormatting>
  <conditionalFormatting sqref="G31">
    <cfRule type="containsText" dxfId="53" priority="5" operator="containsText" text="No">
      <formula>NOT(ISERROR(SEARCH("No",G31)))</formula>
    </cfRule>
    <cfRule type="containsText" dxfId="52" priority="6" operator="containsText" text="Sí">
      <formula>NOT(ISERROR(SEARCH("Sí",G31)))</formula>
    </cfRule>
  </conditionalFormatting>
  <conditionalFormatting sqref="G34">
    <cfRule type="containsText" dxfId="51" priority="3" operator="containsText" text="No">
      <formula>NOT(ISERROR(SEARCH("No",G34)))</formula>
    </cfRule>
    <cfRule type="containsText" dxfId="50" priority="4" operator="containsText" text="Sí">
      <formula>NOT(ISERROR(SEARCH("Sí",G34)))</formula>
    </cfRule>
  </conditionalFormatting>
  <conditionalFormatting sqref="G37">
    <cfRule type="containsText" dxfId="49" priority="1" operator="containsText" text="No">
      <formula>NOT(ISERROR(SEARCH("No",G37)))</formula>
    </cfRule>
    <cfRule type="containsText" dxfId="48" priority="2" operator="containsText" text="Sí">
      <formula>NOT(ISERROR(SEARCH("Sí",G37)))</formula>
    </cfRule>
  </conditionalFormatting>
  <conditionalFormatting sqref="I15:I17 I19:I21 I32:I33">
    <cfRule type="containsText" dxfId="47" priority="16" operator="containsText" text="Aplica">
      <formula>NOT(ISERROR(SEARCH("Aplica",I15)))</formula>
    </cfRule>
    <cfRule type="containsText" dxfId="46" priority="15" operator="containsText" text="No aplica">
      <formula>NOT(ISERROR(SEARCH("No aplica",I15)))</formula>
    </cfRule>
  </conditionalFormatting>
  <conditionalFormatting sqref="I23:I26">
    <cfRule type="containsText" dxfId="45" priority="24" operator="containsText" text="Aplica">
      <formula>NOT(ISERROR(SEARCH("Aplica",I23)))</formula>
    </cfRule>
    <cfRule type="containsText" dxfId="44" priority="23" operator="containsText" text="No aplica">
      <formula>NOT(ISERROR(SEARCH("No aplica",I23)))</formula>
    </cfRule>
  </conditionalFormatting>
  <conditionalFormatting sqref="I28:I30">
    <cfRule type="containsText" dxfId="43" priority="195" operator="containsText" text="No aplica">
      <formula>NOT(ISERROR(SEARCH("No aplica",I28)))</formula>
    </cfRule>
    <cfRule type="containsText" dxfId="42" priority="196" operator="containsText" text="Aplica">
      <formula>NOT(ISERROR(SEARCH("Aplica",I28)))</formula>
    </cfRule>
  </conditionalFormatting>
  <conditionalFormatting sqref="I35:I36">
    <cfRule type="containsText" dxfId="41" priority="137" operator="containsText" text="No aplica">
      <formula>NOT(ISERROR(SEARCH("No aplica",I35)))</formula>
    </cfRule>
    <cfRule type="containsText" dxfId="40" priority="138" operator="containsText" text="Aplica">
      <formula>NOT(ISERROR(SEARCH("Aplica",I35)))</formula>
    </cfRule>
  </conditionalFormatting>
  <dataValidations count="4">
    <dataValidation type="list" showInputMessage="1" showErrorMessage="1" sqref="G14 G18 G22 G27 G31 G34 G37" xr:uid="{E069CF9D-16A4-5E44-918F-DC0529EE7023}">
      <formula1>"Sí,No"</formula1>
    </dataValidation>
    <dataValidation type="list" showInputMessage="1" showErrorMessage="1" sqref="I28:I30 I32:I33 I15:I17 I19:I21 I23:I26 I35:I36" xr:uid="{14059EF7-53B3-B443-B0B1-114FFBD1A928}">
      <formula1>"Aplica,No aplica"</formula1>
    </dataValidation>
    <dataValidation type="list" allowBlank="1" showInputMessage="1" showErrorMessage="1" sqref="D4" xr:uid="{EDAD676B-CA12-DF40-B543-868D26FB0F4D}">
      <formula1>Línea_de_Negocio</formula1>
    </dataValidation>
    <dataValidation type="list" allowBlank="1" showInputMessage="1" showErrorMessage="1" sqref="D5" xr:uid="{93C6B621-FC97-984D-962C-F36B5ED4B47B}">
      <formula1>INDIRECT(D4)</formula1>
    </dataValidation>
  </dataValidations>
  <printOptions horizontalCentered="1"/>
  <pageMargins left="0.39370078740157483" right="0.39370078740157483" top="0.23622047244094491" bottom="0.19685039370078741" header="0.19685039370078741" footer="0.15748031496062992"/>
  <pageSetup scale="70" fitToHeight="5" orientation="landscape" r:id="rId1"/>
  <headerFooter>
    <oddFooter>&amp;R&amp;"Calibri,Normal"&amp;K000000&amp;P de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3902E7-7A9A-7942-ADCD-294E99632B5E}">
  <dimension ref="B1:L46"/>
  <sheetViews>
    <sheetView showGridLines="0" zoomScale="130" zoomScaleNormal="130" zoomScaleSheetLayoutView="100" zoomScalePageLayoutView="90" workbookViewId="0">
      <pane ySplit="11" topLeftCell="A12" activePane="bottomLeft" state="frozen"/>
      <selection pane="bottomLeft" activeCell="D3" sqref="D3"/>
    </sheetView>
  </sheetViews>
  <sheetFormatPr baseColWidth="10" defaultRowHeight="13" x14ac:dyDescent="0.2"/>
  <cols>
    <col min="1" max="1" width="2.5" style="65" customWidth="1"/>
    <col min="2" max="2" width="5.5" style="65" customWidth="1"/>
    <col min="3" max="3" width="33.5" style="65" customWidth="1"/>
    <col min="4" max="4" width="43.33203125" style="65" customWidth="1"/>
    <col min="5" max="5" width="11" style="65" customWidth="1"/>
    <col min="6" max="6" width="6.83203125" style="65" customWidth="1"/>
    <col min="7" max="7" width="6.83203125" style="66" customWidth="1"/>
    <col min="8" max="8" width="25.83203125" style="100" customWidth="1"/>
    <col min="9" max="9" width="6.33203125" style="85" customWidth="1"/>
    <col min="10" max="11" width="14.83203125" style="67" customWidth="1"/>
    <col min="12" max="12" width="1" style="85" customWidth="1"/>
    <col min="13" max="16384" width="10.83203125" style="65"/>
  </cols>
  <sheetData>
    <row r="1" spans="2:12" ht="39" customHeight="1" thickBot="1" x14ac:dyDescent="0.25">
      <c r="B1" s="188" t="s">
        <v>653</v>
      </c>
      <c r="C1" s="189"/>
      <c r="D1" s="189"/>
      <c r="E1" s="189"/>
      <c r="F1" s="189"/>
      <c r="G1" s="189"/>
      <c r="H1" s="190"/>
    </row>
    <row r="2" spans="2:12" ht="7.5" customHeight="1" x14ac:dyDescent="0.2"/>
    <row r="3" spans="2:12" ht="10" customHeight="1" x14ac:dyDescent="0.2">
      <c r="B3" s="162" t="s">
        <v>684</v>
      </c>
      <c r="C3" s="162"/>
      <c r="D3" s="87"/>
      <c r="E3" s="68" t="s">
        <v>616</v>
      </c>
      <c r="F3" s="164"/>
      <c r="G3" s="165"/>
      <c r="H3" s="166"/>
    </row>
    <row r="4" spans="2:12" ht="10" customHeight="1" x14ac:dyDescent="0.2">
      <c r="B4" s="162" t="s">
        <v>615</v>
      </c>
      <c r="C4" s="162"/>
      <c r="D4" s="87"/>
      <c r="E4" s="68" t="s">
        <v>617</v>
      </c>
      <c r="F4" s="164"/>
      <c r="G4" s="165"/>
      <c r="H4" s="166"/>
    </row>
    <row r="5" spans="2:12" ht="10" customHeight="1" x14ac:dyDescent="0.2">
      <c r="B5" s="162" t="s">
        <v>683</v>
      </c>
      <c r="C5" s="162"/>
      <c r="D5" s="87"/>
      <c r="E5" s="68" t="s">
        <v>692</v>
      </c>
      <c r="F5" s="164"/>
      <c r="G5" s="165"/>
      <c r="H5" s="166"/>
    </row>
    <row r="6" spans="2:12" ht="10" customHeight="1" x14ac:dyDescent="0.2">
      <c r="B6" s="162" t="s">
        <v>693</v>
      </c>
      <c r="C6" s="162"/>
      <c r="D6" s="87"/>
      <c r="E6" s="68" t="s">
        <v>618</v>
      </c>
      <c r="F6" s="164"/>
      <c r="G6" s="165"/>
      <c r="H6" s="166"/>
    </row>
    <row r="7" spans="2:12" ht="10" customHeight="1" x14ac:dyDescent="0.2">
      <c r="B7" s="162" t="s">
        <v>694</v>
      </c>
      <c r="C7" s="162"/>
      <c r="D7" s="87"/>
      <c r="E7" s="68" t="s">
        <v>695</v>
      </c>
      <c r="F7" s="120"/>
      <c r="G7" s="68" t="s">
        <v>696</v>
      </c>
      <c r="H7" s="121"/>
    </row>
    <row r="8" spans="2:12" ht="9" customHeight="1" thickBot="1" x14ac:dyDescent="0.25"/>
    <row r="9" spans="2:12" ht="12" customHeight="1" thickBot="1" x14ac:dyDescent="0.25">
      <c r="B9" s="187" t="s">
        <v>612</v>
      </c>
      <c r="C9" s="187" t="s">
        <v>11</v>
      </c>
      <c r="D9" s="187" t="s">
        <v>12</v>
      </c>
      <c r="E9" s="187" t="s">
        <v>13</v>
      </c>
      <c r="F9" s="187" t="s">
        <v>14</v>
      </c>
      <c r="G9" s="187"/>
      <c r="H9" s="187" t="s">
        <v>627</v>
      </c>
      <c r="J9" s="185" t="s">
        <v>625</v>
      </c>
      <c r="K9" s="185" t="s">
        <v>626</v>
      </c>
    </row>
    <row r="10" spans="2:12" ht="17" customHeight="1" thickBot="1" x14ac:dyDescent="0.25">
      <c r="B10" s="187"/>
      <c r="C10" s="187"/>
      <c r="D10" s="187"/>
      <c r="E10" s="187"/>
      <c r="F10" s="102" t="s">
        <v>628</v>
      </c>
      <c r="G10" s="101" t="s">
        <v>629</v>
      </c>
      <c r="H10" s="187"/>
      <c r="J10" s="186"/>
      <c r="K10" s="186"/>
    </row>
    <row r="11" spans="2:12" ht="9" customHeight="1" thickBot="1" x14ac:dyDescent="0.25"/>
    <row r="12" spans="2:12" ht="15" customHeight="1" thickBot="1" x14ac:dyDescent="0.25">
      <c r="B12" s="177" t="s">
        <v>747</v>
      </c>
      <c r="C12" s="178"/>
      <c r="D12" s="179"/>
    </row>
    <row r="13" spans="2:12" ht="14" customHeight="1" thickBot="1" x14ac:dyDescent="0.25">
      <c r="B13" s="105"/>
      <c r="C13" s="114" t="s">
        <v>697</v>
      </c>
      <c r="D13" s="103"/>
      <c r="E13" s="157" t="s">
        <v>630</v>
      </c>
      <c r="F13" s="158"/>
      <c r="G13" s="76" t="s">
        <v>614</v>
      </c>
      <c r="H13" s="104"/>
    </row>
    <row r="14" spans="2:12" ht="49" customHeight="1" thickBot="1" x14ac:dyDescent="0.25">
      <c r="B14" s="88" t="s">
        <v>633</v>
      </c>
      <c r="C14" s="159" t="s">
        <v>698</v>
      </c>
      <c r="D14" s="89" t="s">
        <v>699</v>
      </c>
      <c r="E14" s="90" t="s">
        <v>622</v>
      </c>
      <c r="F14" s="90">
        <v>1</v>
      </c>
      <c r="G14" s="77"/>
      <c r="H14" s="99"/>
      <c r="I14" s="86" t="s">
        <v>624</v>
      </c>
      <c r="J14" s="78"/>
      <c r="K14" s="78"/>
      <c r="L14" s="85">
        <f>IF(I14="No aplica",-F14,0)</f>
        <v>-1</v>
      </c>
    </row>
    <row r="15" spans="2:12" ht="25" thickBot="1" x14ac:dyDescent="0.25">
      <c r="B15" s="88" t="s">
        <v>634</v>
      </c>
      <c r="C15" s="160"/>
      <c r="D15" s="89" t="s">
        <v>710</v>
      </c>
      <c r="E15" s="90" t="s">
        <v>622</v>
      </c>
      <c r="F15" s="90">
        <v>1</v>
      </c>
      <c r="G15" s="77"/>
      <c r="H15" s="99"/>
      <c r="I15" s="86" t="s">
        <v>624</v>
      </c>
      <c r="J15" s="78"/>
      <c r="K15" s="78"/>
      <c r="L15" s="85">
        <f t="shared" ref="L15:L20" si="0">IF(I15="No aplica",-F15,0)</f>
        <v>-1</v>
      </c>
    </row>
    <row r="16" spans="2:12" ht="25" thickBot="1" x14ac:dyDescent="0.25">
      <c r="B16" s="88" t="s">
        <v>635</v>
      </c>
      <c r="C16" s="160"/>
      <c r="D16" s="89" t="s">
        <v>709</v>
      </c>
      <c r="E16" s="90" t="s">
        <v>622</v>
      </c>
      <c r="F16" s="90">
        <v>1</v>
      </c>
      <c r="G16" s="77"/>
      <c r="H16" s="99"/>
      <c r="I16" s="86" t="s">
        <v>624</v>
      </c>
      <c r="J16" s="78"/>
      <c r="K16" s="78"/>
      <c r="L16" s="85">
        <f t="shared" si="0"/>
        <v>-1</v>
      </c>
    </row>
    <row r="17" spans="2:12" ht="14" customHeight="1" thickBot="1" x14ac:dyDescent="0.25">
      <c r="B17" s="105"/>
      <c r="C17" s="114" t="s">
        <v>704</v>
      </c>
      <c r="D17" s="103"/>
      <c r="E17" s="157" t="s">
        <v>630</v>
      </c>
      <c r="F17" s="158"/>
      <c r="G17" s="76" t="s">
        <v>614</v>
      </c>
      <c r="H17" s="104"/>
      <c r="L17" s="85">
        <f t="shared" si="0"/>
        <v>0</v>
      </c>
    </row>
    <row r="18" spans="2:12" ht="37" thickBot="1" x14ac:dyDescent="0.25">
      <c r="B18" s="91" t="s">
        <v>636</v>
      </c>
      <c r="C18" s="182" t="s">
        <v>700</v>
      </c>
      <c r="D18" s="89" t="s">
        <v>701</v>
      </c>
      <c r="E18" s="90" t="s">
        <v>622</v>
      </c>
      <c r="F18" s="90">
        <v>1</v>
      </c>
      <c r="G18" s="79"/>
      <c r="H18" s="99"/>
      <c r="I18" s="86" t="s">
        <v>624</v>
      </c>
      <c r="J18" s="78"/>
      <c r="K18" s="78"/>
      <c r="L18" s="85">
        <f t="shared" si="0"/>
        <v>-1</v>
      </c>
    </row>
    <row r="19" spans="2:12" ht="37" thickBot="1" x14ac:dyDescent="0.25">
      <c r="B19" s="91" t="s">
        <v>637</v>
      </c>
      <c r="C19" s="183"/>
      <c r="D19" s="89" t="s">
        <v>702</v>
      </c>
      <c r="E19" s="90" t="s">
        <v>622</v>
      </c>
      <c r="F19" s="90">
        <v>1</v>
      </c>
      <c r="G19" s="79"/>
      <c r="H19" s="99"/>
      <c r="I19" s="86" t="s">
        <v>624</v>
      </c>
      <c r="J19" s="78"/>
      <c r="K19" s="78"/>
      <c r="L19" s="85">
        <f t="shared" si="0"/>
        <v>-1</v>
      </c>
    </row>
    <row r="20" spans="2:12" ht="37" thickBot="1" x14ac:dyDescent="0.25">
      <c r="B20" s="91" t="s">
        <v>640</v>
      </c>
      <c r="C20" s="184"/>
      <c r="D20" s="89" t="s">
        <v>703</v>
      </c>
      <c r="E20" s="90" t="s">
        <v>622</v>
      </c>
      <c r="F20" s="90">
        <v>1</v>
      </c>
      <c r="G20" s="80"/>
      <c r="H20" s="99"/>
      <c r="I20" s="86" t="s">
        <v>624</v>
      </c>
      <c r="J20" s="78"/>
      <c r="K20" s="78"/>
      <c r="L20" s="85">
        <f t="shared" si="0"/>
        <v>-1</v>
      </c>
    </row>
    <row r="21" spans="2:12" ht="14" customHeight="1" thickBot="1" x14ac:dyDescent="0.25">
      <c r="B21" s="105"/>
      <c r="C21" s="114" t="s">
        <v>705</v>
      </c>
      <c r="D21" s="103"/>
      <c r="E21" s="157" t="s">
        <v>630</v>
      </c>
      <c r="F21" s="158"/>
      <c r="G21" s="76" t="s">
        <v>614</v>
      </c>
      <c r="H21" s="104"/>
    </row>
    <row r="22" spans="2:12" ht="43" customHeight="1" thickBot="1" x14ac:dyDescent="0.25">
      <c r="B22" s="90" t="s">
        <v>638</v>
      </c>
      <c r="C22" s="182" t="s">
        <v>706</v>
      </c>
      <c r="D22" s="111" t="s">
        <v>707</v>
      </c>
      <c r="E22" s="90" t="s">
        <v>622</v>
      </c>
      <c r="F22" s="90">
        <v>1</v>
      </c>
      <c r="G22" s="80"/>
      <c r="H22" s="99"/>
      <c r="I22" s="86" t="s">
        <v>624</v>
      </c>
      <c r="J22" s="78"/>
      <c r="K22" s="78"/>
      <c r="L22" s="85">
        <f>IF(I22="No aplica",-F22,0)</f>
        <v>-1</v>
      </c>
    </row>
    <row r="23" spans="2:12" ht="43" customHeight="1" thickBot="1" x14ac:dyDescent="0.25">
      <c r="B23" s="95" t="s">
        <v>639</v>
      </c>
      <c r="C23" s="183"/>
      <c r="D23" s="93" t="s">
        <v>708</v>
      </c>
      <c r="E23" s="90" t="s">
        <v>622</v>
      </c>
      <c r="F23" s="90">
        <v>1</v>
      </c>
      <c r="G23" s="80"/>
      <c r="H23" s="99"/>
      <c r="I23" s="86" t="s">
        <v>624</v>
      </c>
      <c r="J23" s="78"/>
      <c r="K23" s="78"/>
      <c r="L23" s="85">
        <f>IF(I23="No aplica",-F23,0)</f>
        <v>-1</v>
      </c>
    </row>
    <row r="24" spans="2:12" ht="23" customHeight="1" thickBot="1" x14ac:dyDescent="0.25">
      <c r="B24" s="94" t="s">
        <v>641</v>
      </c>
      <c r="C24" s="184"/>
      <c r="D24" s="89" t="s">
        <v>712</v>
      </c>
      <c r="E24" s="90" t="s">
        <v>622</v>
      </c>
      <c r="F24" s="90">
        <v>1</v>
      </c>
      <c r="G24" s="81"/>
      <c r="H24" s="110"/>
      <c r="I24" s="86" t="s">
        <v>624</v>
      </c>
      <c r="J24" s="78"/>
      <c r="K24" s="78"/>
      <c r="L24" s="85">
        <f>IF(I24="No aplica",-F24,0)</f>
        <v>-1</v>
      </c>
    </row>
    <row r="25" spans="2:12" ht="14" customHeight="1" thickBot="1" x14ac:dyDescent="0.25">
      <c r="B25" s="105"/>
      <c r="C25" s="114" t="s">
        <v>711</v>
      </c>
      <c r="D25" s="103"/>
      <c r="E25" s="157" t="s">
        <v>630</v>
      </c>
      <c r="F25" s="158"/>
      <c r="G25" s="76" t="s">
        <v>614</v>
      </c>
      <c r="H25" s="104"/>
    </row>
    <row r="26" spans="2:12" ht="52" customHeight="1" thickBot="1" x14ac:dyDescent="0.25">
      <c r="B26" s="88" t="s">
        <v>648</v>
      </c>
      <c r="C26" s="159" t="s">
        <v>714</v>
      </c>
      <c r="D26" s="89" t="s">
        <v>713</v>
      </c>
      <c r="E26" s="90" t="s">
        <v>622</v>
      </c>
      <c r="F26" s="90">
        <v>1</v>
      </c>
      <c r="G26" s="77"/>
      <c r="H26" s="99"/>
      <c r="I26" s="86" t="s">
        <v>624</v>
      </c>
      <c r="J26" s="84"/>
      <c r="K26" s="84"/>
      <c r="L26" s="85">
        <f>IF(I26="No aplica",-F26,0)</f>
        <v>-1</v>
      </c>
    </row>
    <row r="27" spans="2:12" ht="25" thickBot="1" x14ac:dyDescent="0.25">
      <c r="B27" s="88" t="s">
        <v>649</v>
      </c>
      <c r="C27" s="160"/>
      <c r="D27" s="89" t="s">
        <v>715</v>
      </c>
      <c r="E27" s="90" t="s">
        <v>622</v>
      </c>
      <c r="F27" s="90">
        <v>1</v>
      </c>
      <c r="G27" s="77"/>
      <c r="H27" s="99"/>
      <c r="I27" s="86" t="s">
        <v>624</v>
      </c>
      <c r="J27" s="84"/>
      <c r="K27" s="84"/>
      <c r="L27" s="85">
        <f>IF(I27="No aplica",-F27,0)</f>
        <v>-1</v>
      </c>
    </row>
    <row r="28" spans="2:12" ht="37" thickBot="1" x14ac:dyDescent="0.25">
      <c r="B28" s="94" t="s">
        <v>650</v>
      </c>
      <c r="C28" s="161"/>
      <c r="D28" s="89" t="s">
        <v>716</v>
      </c>
      <c r="E28" s="90" t="s">
        <v>622</v>
      </c>
      <c r="F28" s="90">
        <v>1</v>
      </c>
      <c r="G28" s="80"/>
      <c r="H28" s="99"/>
      <c r="I28" s="86" t="s">
        <v>624</v>
      </c>
      <c r="J28" s="84"/>
      <c r="K28" s="84"/>
      <c r="L28" s="85">
        <f>IF(I28="No aplica",-F28,0)</f>
        <v>-1</v>
      </c>
    </row>
    <row r="29" spans="2:12" ht="14" customHeight="1" thickBot="1" x14ac:dyDescent="0.25">
      <c r="B29" s="105"/>
      <c r="C29" s="114" t="s">
        <v>757</v>
      </c>
      <c r="D29" s="103"/>
      <c r="E29" s="157" t="s">
        <v>630</v>
      </c>
      <c r="F29" s="158"/>
      <c r="G29" s="76" t="s">
        <v>614</v>
      </c>
      <c r="H29" s="104"/>
    </row>
    <row r="30" spans="2:12" ht="28" customHeight="1" thickBot="1" x14ac:dyDescent="0.25">
      <c r="B30" s="88" t="s">
        <v>651</v>
      </c>
      <c r="C30" s="159" t="s">
        <v>686</v>
      </c>
      <c r="D30" s="118" t="s">
        <v>687</v>
      </c>
      <c r="E30" s="90" t="s">
        <v>681</v>
      </c>
      <c r="F30" s="90" t="s">
        <v>682</v>
      </c>
      <c r="G30" s="90" t="s">
        <v>682</v>
      </c>
      <c r="H30" s="99"/>
      <c r="I30" s="90" t="s">
        <v>682</v>
      </c>
      <c r="J30" s="84"/>
      <c r="K30" s="84"/>
    </row>
    <row r="31" spans="2:12" ht="28" customHeight="1" thickBot="1" x14ac:dyDescent="0.25">
      <c r="B31" s="88" t="s">
        <v>652</v>
      </c>
      <c r="C31" s="160"/>
      <c r="D31" s="118" t="s">
        <v>688</v>
      </c>
      <c r="E31" s="90" t="s">
        <v>681</v>
      </c>
      <c r="F31" s="90" t="s">
        <v>682</v>
      </c>
      <c r="G31" s="90" t="s">
        <v>682</v>
      </c>
      <c r="H31" s="99"/>
      <c r="I31" s="90" t="s">
        <v>682</v>
      </c>
      <c r="J31" s="84"/>
      <c r="K31" s="84"/>
    </row>
    <row r="32" spans="2:12" ht="28" customHeight="1" thickBot="1" x14ac:dyDescent="0.25">
      <c r="B32" s="88" t="s">
        <v>745</v>
      </c>
      <c r="C32" s="160"/>
      <c r="D32" s="118" t="s">
        <v>689</v>
      </c>
      <c r="E32" s="90" t="s">
        <v>681</v>
      </c>
      <c r="F32" s="90" t="s">
        <v>682</v>
      </c>
      <c r="G32" s="90" t="s">
        <v>682</v>
      </c>
      <c r="H32" s="99"/>
      <c r="I32" s="90" t="s">
        <v>682</v>
      </c>
      <c r="J32" s="84"/>
      <c r="K32" s="84"/>
    </row>
    <row r="33" spans="2:11" ht="28" customHeight="1" thickBot="1" x14ac:dyDescent="0.25">
      <c r="B33" s="94" t="s">
        <v>746</v>
      </c>
      <c r="C33" s="161"/>
      <c r="D33" s="119" t="s">
        <v>691</v>
      </c>
      <c r="E33" s="95" t="s">
        <v>681</v>
      </c>
      <c r="F33" s="95" t="s">
        <v>682</v>
      </c>
      <c r="G33" s="95" t="s">
        <v>682</v>
      </c>
      <c r="H33" s="99"/>
      <c r="I33" s="95" t="s">
        <v>682</v>
      </c>
      <c r="J33" s="84"/>
      <c r="K33" s="84"/>
    </row>
    <row r="34" spans="2:11" ht="25" customHeight="1" x14ac:dyDescent="0.2"/>
    <row r="35" spans="2:11" ht="23" customHeight="1" x14ac:dyDescent="0.2">
      <c r="C35" s="176" t="s">
        <v>750</v>
      </c>
      <c r="D35" s="176"/>
      <c r="E35" s="176"/>
      <c r="F35" s="176"/>
      <c r="G35" s="176"/>
      <c r="H35" s="176"/>
    </row>
    <row r="37" spans="2:11" ht="19" customHeight="1" x14ac:dyDescent="0.2">
      <c r="C37" s="69" t="s">
        <v>620</v>
      </c>
      <c r="D37" s="70" t="s">
        <v>619</v>
      </c>
      <c r="E37" s="71" t="s">
        <v>613</v>
      </c>
      <c r="F37" s="171" t="s">
        <v>623</v>
      </c>
      <c r="G37" s="172"/>
      <c r="H37" s="173"/>
    </row>
    <row r="38" spans="2:11" ht="13" customHeight="1" x14ac:dyDescent="0.2">
      <c r="C38" s="115" t="str">
        <f>C13</f>
        <v>1. "Toma de conciencia" (7.3 Normas ISO) y "Comunicación" (7.4 Normas ISO)</v>
      </c>
      <c r="D38" s="72">
        <f>SUM(F14:F16)+SUM(L14:L16)</f>
        <v>0</v>
      </c>
      <c r="E38" s="73" t="str">
        <f>G13</f>
        <v>No</v>
      </c>
      <c r="F38" s="174">
        <f>IF(E38="No",0,SUM(G14:G16))</f>
        <v>0</v>
      </c>
      <c r="G38" s="175"/>
      <c r="H38" s="83" t="str">
        <f>IF(AND(E38="Sí",D38&gt;0),+F38/D38,"-")</f>
        <v>-</v>
      </c>
    </row>
    <row r="39" spans="2:11" ht="13" customHeight="1" x14ac:dyDescent="0.2">
      <c r="C39" s="115" t="str">
        <f>C17</f>
        <v>2. "Control de Documentos" (7.5 Normas ISO)</v>
      </c>
      <c r="D39" s="74">
        <f>SUM(F18:F20)+SUM(L18:L20)</f>
        <v>0</v>
      </c>
      <c r="E39" s="73" t="str">
        <f>G17</f>
        <v>No</v>
      </c>
      <c r="F39" s="174">
        <f>IF(E39="No",0,SUM(G18:G20))</f>
        <v>0</v>
      </c>
      <c r="G39" s="175"/>
      <c r="H39" s="83" t="str">
        <f t="shared" ref="H39:H41" si="1">IF(AND(E39="Sí",D39&gt;0),+F39/D39,"-")</f>
        <v>-</v>
      </c>
    </row>
    <row r="40" spans="2:11" ht="13" customHeight="1" x14ac:dyDescent="0.2">
      <c r="C40" s="115" t="str">
        <f>C21</f>
        <v>3. "Auditorías Internas" (9.2 Normas ISO)</v>
      </c>
      <c r="D40" s="74">
        <f>SUM(F22:F24)+SUM(L22:L24)</f>
        <v>0</v>
      </c>
      <c r="E40" s="73" t="str">
        <f>G21</f>
        <v>No</v>
      </c>
      <c r="F40" s="174">
        <f>IF(E40="No",0,SUM(G22:G24))</f>
        <v>0</v>
      </c>
      <c r="G40" s="175"/>
      <c r="H40" s="83" t="str">
        <f t="shared" si="1"/>
        <v>-</v>
      </c>
    </row>
    <row r="41" spans="2:11" ht="13" customHeight="1" x14ac:dyDescent="0.2">
      <c r="C41" s="115" t="str">
        <f>C25</f>
        <v>4. "No Conformidades" (10.2 Normas ISO)</v>
      </c>
      <c r="D41" s="74">
        <f>SUM(F26:F28)+SUM(L26:L28)</f>
        <v>0</v>
      </c>
      <c r="E41" s="73" t="str">
        <f>G25</f>
        <v>No</v>
      </c>
      <c r="F41" s="174">
        <f>IF(E41="No",0,SUM(G26:G28))</f>
        <v>0</v>
      </c>
      <c r="G41" s="175"/>
      <c r="H41" s="83" t="str">
        <f t="shared" si="1"/>
        <v>-</v>
      </c>
    </row>
    <row r="42" spans="2:11" s="85" customFormat="1" ht="13" customHeight="1" x14ac:dyDescent="0.2">
      <c r="B42" s="65"/>
      <c r="C42" s="115"/>
      <c r="D42" s="74"/>
      <c r="E42" s="73"/>
      <c r="F42" s="174"/>
      <c r="G42" s="175"/>
      <c r="H42" s="83"/>
      <c r="J42" s="67"/>
      <c r="K42" s="67"/>
    </row>
    <row r="43" spans="2:11" s="85" customFormat="1" ht="13" customHeight="1" x14ac:dyDescent="0.2">
      <c r="B43" s="65"/>
      <c r="C43" s="115"/>
      <c r="D43" s="74"/>
      <c r="E43" s="73"/>
      <c r="F43" s="174"/>
      <c r="G43" s="175"/>
      <c r="H43" s="83"/>
      <c r="J43" s="67"/>
      <c r="K43" s="67"/>
    </row>
    <row r="44" spans="2:11" s="85" customFormat="1" ht="13" customHeight="1" x14ac:dyDescent="0.2">
      <c r="B44" s="65"/>
      <c r="C44" s="115"/>
      <c r="D44" s="74"/>
      <c r="E44" s="73"/>
      <c r="F44" s="174"/>
      <c r="G44" s="175"/>
      <c r="H44" s="83"/>
      <c r="J44" s="67"/>
      <c r="K44" s="67"/>
    </row>
    <row r="45" spans="2:11" s="85" customFormat="1" ht="13" customHeight="1" x14ac:dyDescent="0.2">
      <c r="B45" s="65"/>
      <c r="C45" s="115"/>
      <c r="D45" s="74"/>
      <c r="E45" s="73"/>
      <c r="F45" s="174"/>
      <c r="G45" s="175"/>
      <c r="H45" s="83"/>
      <c r="J45" s="67"/>
      <c r="K45" s="67"/>
    </row>
    <row r="46" spans="2:11" s="85" customFormat="1" x14ac:dyDescent="0.2">
      <c r="B46" s="65"/>
      <c r="C46" s="75" t="s">
        <v>621</v>
      </c>
      <c r="D46" s="82">
        <f>SUM(D38:D45)</f>
        <v>0</v>
      </c>
      <c r="E46" s="75" t="s">
        <v>631</v>
      </c>
      <c r="F46" s="167">
        <f>SUM(F38:G45)</f>
        <v>0</v>
      </c>
      <c r="G46" s="168"/>
      <c r="H46" s="108">
        <f>IF(D46=0,0,F46/D46)</f>
        <v>0</v>
      </c>
      <c r="J46" s="67"/>
      <c r="K46" s="67"/>
    </row>
  </sheetData>
  <sheetProtection algorithmName="SHA-512" hashValue="upahzhQlfhgYWWaARFubV9rutg1QzgUQxv2lOBS4e0E+IkkaytgsQLPdXr32MST4V5ai6STfcuJTJQCSY1/9aQ==" saltValue="OZllp3r9yJ4J4AdqUHZB8Q==" spinCount="100000" sheet="1" objects="1" scenarios="1" selectLockedCells="1"/>
  <mergeCells count="40">
    <mergeCell ref="B5:C5"/>
    <mergeCell ref="F5:H5"/>
    <mergeCell ref="B1:H1"/>
    <mergeCell ref="B3:C3"/>
    <mergeCell ref="F3:H3"/>
    <mergeCell ref="B4:C4"/>
    <mergeCell ref="F4:H4"/>
    <mergeCell ref="E17:F17"/>
    <mergeCell ref="B6:C6"/>
    <mergeCell ref="F6:H6"/>
    <mergeCell ref="B7:C7"/>
    <mergeCell ref="B9:B10"/>
    <mergeCell ref="C9:C10"/>
    <mergeCell ref="D9:D10"/>
    <mergeCell ref="E9:E10"/>
    <mergeCell ref="F9:G9"/>
    <mergeCell ref="H9:H10"/>
    <mergeCell ref="J9:J10"/>
    <mergeCell ref="K9:K10"/>
    <mergeCell ref="B12:D12"/>
    <mergeCell ref="E13:F13"/>
    <mergeCell ref="C14:C16"/>
    <mergeCell ref="C18:C20"/>
    <mergeCell ref="E21:F21"/>
    <mergeCell ref="E25:F25"/>
    <mergeCell ref="C26:C28"/>
    <mergeCell ref="E29:F29"/>
    <mergeCell ref="F46:G46"/>
    <mergeCell ref="C22:C24"/>
    <mergeCell ref="F42:G42"/>
    <mergeCell ref="F43:G43"/>
    <mergeCell ref="F44:G44"/>
    <mergeCell ref="F45:G45"/>
    <mergeCell ref="C35:H35"/>
    <mergeCell ref="F37:H37"/>
    <mergeCell ref="F38:G38"/>
    <mergeCell ref="F39:G39"/>
    <mergeCell ref="F40:G40"/>
    <mergeCell ref="F41:G41"/>
    <mergeCell ref="C30:C33"/>
  </mergeCells>
  <conditionalFormatting sqref="E38:E45">
    <cfRule type="containsText" dxfId="39" priority="23" operator="containsText" text="No">
      <formula>NOT(ISERROR(SEARCH("No",E38)))</formula>
    </cfRule>
    <cfRule type="containsText" dxfId="38" priority="24" operator="containsText" text="Sí">
      <formula>NOT(ISERROR(SEARCH("Sí",E38)))</formula>
    </cfRule>
  </conditionalFormatting>
  <conditionalFormatting sqref="G13">
    <cfRule type="containsText" dxfId="37" priority="21" operator="containsText" text="No">
      <formula>NOT(ISERROR(SEARCH("No",G13)))</formula>
    </cfRule>
    <cfRule type="containsText" dxfId="36" priority="22" operator="containsText" text="Sí">
      <formula>NOT(ISERROR(SEARCH("Sí",G13)))</formula>
    </cfRule>
  </conditionalFormatting>
  <conditionalFormatting sqref="G17">
    <cfRule type="containsText" dxfId="35" priority="11" operator="containsText" text="No">
      <formula>NOT(ISERROR(SEARCH("No",G17)))</formula>
    </cfRule>
    <cfRule type="containsText" dxfId="34" priority="12" operator="containsText" text="Sí">
      <formula>NOT(ISERROR(SEARCH("Sí",G17)))</formula>
    </cfRule>
  </conditionalFormatting>
  <conditionalFormatting sqref="G21">
    <cfRule type="containsText" dxfId="33" priority="9" operator="containsText" text="No">
      <formula>NOT(ISERROR(SEARCH("No",G21)))</formula>
    </cfRule>
    <cfRule type="containsText" dxfId="32" priority="10" operator="containsText" text="Sí">
      <formula>NOT(ISERROR(SEARCH("Sí",G21)))</formula>
    </cfRule>
  </conditionalFormatting>
  <conditionalFormatting sqref="G25">
    <cfRule type="containsText" dxfId="31" priority="7" operator="containsText" text="No">
      <formula>NOT(ISERROR(SEARCH("No",G25)))</formula>
    </cfRule>
    <cfRule type="containsText" dxfId="30" priority="8" operator="containsText" text="Sí">
      <formula>NOT(ISERROR(SEARCH("Sí",G25)))</formula>
    </cfRule>
  </conditionalFormatting>
  <conditionalFormatting sqref="G29">
    <cfRule type="containsText" dxfId="29" priority="1" operator="containsText" text="No">
      <formula>NOT(ISERROR(SEARCH("No",G29)))</formula>
    </cfRule>
    <cfRule type="containsText" dxfId="28" priority="2" operator="containsText" text="Sí">
      <formula>NOT(ISERROR(SEARCH("Sí",G29)))</formula>
    </cfRule>
  </conditionalFormatting>
  <conditionalFormatting sqref="I14:I16 I18:I20">
    <cfRule type="containsText" dxfId="27" priority="13" operator="containsText" text="No aplica">
      <formula>NOT(ISERROR(SEARCH("No aplica",I14)))</formula>
    </cfRule>
    <cfRule type="containsText" dxfId="26" priority="14" operator="containsText" text="Aplica">
      <formula>NOT(ISERROR(SEARCH("Aplica",I14)))</formula>
    </cfRule>
  </conditionalFormatting>
  <conditionalFormatting sqref="I22:I24">
    <cfRule type="containsText" dxfId="25" priority="15" operator="containsText" text="No aplica">
      <formula>NOT(ISERROR(SEARCH("No aplica",I22)))</formula>
    </cfRule>
    <cfRule type="containsText" dxfId="24" priority="16" operator="containsText" text="Aplica">
      <formula>NOT(ISERROR(SEARCH("Aplica",I22)))</formula>
    </cfRule>
  </conditionalFormatting>
  <conditionalFormatting sqref="I26:I28">
    <cfRule type="containsText" dxfId="23" priority="19" operator="containsText" text="No aplica">
      <formula>NOT(ISERROR(SEARCH("No aplica",I26)))</formula>
    </cfRule>
    <cfRule type="containsText" dxfId="22" priority="20" operator="containsText" text="Aplica">
      <formula>NOT(ISERROR(SEARCH("Aplica",I26)))</formula>
    </cfRule>
  </conditionalFormatting>
  <dataValidations count="2">
    <dataValidation type="list" showInputMessage="1" showErrorMessage="1" sqref="I26:I28 I14:I16 I18:I20 I22:I24" xr:uid="{D8FD1444-EB3D-BC42-B5BE-EE4D26EA978E}">
      <formula1>"Aplica,No aplica"</formula1>
    </dataValidation>
    <dataValidation type="list" showInputMessage="1" showErrorMessage="1" sqref="G13 G17 G21 G25 G29" xr:uid="{217D11C8-2DB2-E64D-A038-00461641DBB5}">
      <formula1>"Sí,No"</formula1>
    </dataValidation>
  </dataValidations>
  <printOptions horizontalCentered="1"/>
  <pageMargins left="0.39370078740157483" right="0.39370078740157483" top="0.23622047244094491" bottom="0.19685039370078741" header="0.19685039370078741" footer="0.15748031496062992"/>
  <pageSetup scale="70" fitToHeight="5" orientation="landscape" r:id="rId1"/>
  <headerFooter>
    <oddFooter>&amp;R&amp;"Calibri,Normal"&amp;K000000&amp;P de &amp;N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5F7677-0C27-E444-91EC-AB5D7E11F134}">
  <dimension ref="B1:L53"/>
  <sheetViews>
    <sheetView showGridLines="0" zoomScale="130" zoomScaleNormal="130" zoomScaleSheetLayoutView="100" zoomScalePageLayoutView="90" workbookViewId="0">
      <pane ySplit="11" topLeftCell="A12" activePane="bottomLeft" state="frozen"/>
      <selection pane="bottomLeft" activeCell="D3" sqref="D3"/>
    </sheetView>
  </sheetViews>
  <sheetFormatPr baseColWidth="10" defaultRowHeight="13" x14ac:dyDescent="0.2"/>
  <cols>
    <col min="1" max="1" width="2.5" style="65" customWidth="1"/>
    <col min="2" max="2" width="5.5" style="65" customWidth="1"/>
    <col min="3" max="3" width="33.5" style="65" customWidth="1"/>
    <col min="4" max="4" width="43.33203125" style="65" customWidth="1"/>
    <col min="5" max="5" width="11" style="65" customWidth="1"/>
    <col min="6" max="6" width="6.83203125" style="65" customWidth="1"/>
    <col min="7" max="7" width="6.83203125" style="66" customWidth="1"/>
    <col min="8" max="8" width="25.83203125" style="100" customWidth="1"/>
    <col min="9" max="9" width="6.33203125" style="85" customWidth="1"/>
    <col min="10" max="11" width="14.83203125" style="67" customWidth="1"/>
    <col min="12" max="12" width="1" style="85" customWidth="1"/>
    <col min="13" max="16384" width="10.83203125" style="65"/>
  </cols>
  <sheetData>
    <row r="1" spans="2:12" ht="39" customHeight="1" thickBot="1" x14ac:dyDescent="0.25">
      <c r="B1" s="188" t="s">
        <v>653</v>
      </c>
      <c r="C1" s="189"/>
      <c r="D1" s="189"/>
      <c r="E1" s="189"/>
      <c r="F1" s="189"/>
      <c r="G1" s="189"/>
      <c r="H1" s="190"/>
    </row>
    <row r="2" spans="2:12" ht="7.5" customHeight="1" x14ac:dyDescent="0.2"/>
    <row r="3" spans="2:12" ht="10" customHeight="1" x14ac:dyDescent="0.2">
      <c r="B3" s="162" t="s">
        <v>684</v>
      </c>
      <c r="C3" s="162"/>
      <c r="D3" s="87"/>
      <c r="E3" s="68" t="s">
        <v>616</v>
      </c>
      <c r="F3" s="164"/>
      <c r="G3" s="165"/>
      <c r="H3" s="166"/>
    </row>
    <row r="4" spans="2:12" ht="10" customHeight="1" x14ac:dyDescent="0.2">
      <c r="B4" s="162" t="s">
        <v>615</v>
      </c>
      <c r="C4" s="162"/>
      <c r="D4" s="87"/>
      <c r="E4" s="68" t="s">
        <v>617</v>
      </c>
      <c r="F4" s="164"/>
      <c r="G4" s="165"/>
      <c r="H4" s="166"/>
    </row>
    <row r="5" spans="2:12" ht="10" customHeight="1" x14ac:dyDescent="0.2">
      <c r="B5" s="162" t="s">
        <v>683</v>
      </c>
      <c r="C5" s="162"/>
      <c r="D5" s="87"/>
      <c r="E5" s="68" t="s">
        <v>692</v>
      </c>
      <c r="F5" s="164"/>
      <c r="G5" s="165"/>
      <c r="H5" s="166"/>
    </row>
    <row r="6" spans="2:12" ht="10" customHeight="1" x14ac:dyDescent="0.2">
      <c r="B6" s="162" t="s">
        <v>693</v>
      </c>
      <c r="C6" s="162"/>
      <c r="D6" s="87"/>
      <c r="E6" s="68" t="s">
        <v>618</v>
      </c>
      <c r="F6" s="164"/>
      <c r="G6" s="165"/>
      <c r="H6" s="166"/>
    </row>
    <row r="7" spans="2:12" ht="10" customHeight="1" x14ac:dyDescent="0.2">
      <c r="B7" s="162" t="s">
        <v>694</v>
      </c>
      <c r="C7" s="162"/>
      <c r="D7" s="87"/>
      <c r="E7" s="68" t="s">
        <v>695</v>
      </c>
      <c r="F7" s="120"/>
      <c r="G7" s="68" t="s">
        <v>696</v>
      </c>
      <c r="H7" s="121"/>
    </row>
    <row r="8" spans="2:12" ht="9" customHeight="1" thickBot="1" x14ac:dyDescent="0.25"/>
    <row r="9" spans="2:12" ht="12" customHeight="1" thickBot="1" x14ac:dyDescent="0.25">
      <c r="B9" s="187" t="s">
        <v>612</v>
      </c>
      <c r="C9" s="187" t="s">
        <v>11</v>
      </c>
      <c r="D9" s="187" t="s">
        <v>12</v>
      </c>
      <c r="E9" s="187" t="s">
        <v>13</v>
      </c>
      <c r="F9" s="187" t="s">
        <v>14</v>
      </c>
      <c r="G9" s="187"/>
      <c r="H9" s="187" t="s">
        <v>627</v>
      </c>
      <c r="J9" s="185" t="s">
        <v>625</v>
      </c>
      <c r="K9" s="185" t="s">
        <v>626</v>
      </c>
    </row>
    <row r="10" spans="2:12" ht="17" customHeight="1" thickBot="1" x14ac:dyDescent="0.25">
      <c r="B10" s="187"/>
      <c r="C10" s="187"/>
      <c r="D10" s="187"/>
      <c r="E10" s="187"/>
      <c r="F10" s="102" t="s">
        <v>628</v>
      </c>
      <c r="G10" s="101" t="s">
        <v>629</v>
      </c>
      <c r="H10" s="187"/>
      <c r="J10" s="186"/>
      <c r="K10" s="186"/>
    </row>
    <row r="11" spans="2:12" ht="9" customHeight="1" thickBot="1" x14ac:dyDescent="0.25"/>
    <row r="12" spans="2:12" ht="15" customHeight="1" thickBot="1" x14ac:dyDescent="0.25">
      <c r="B12" s="177" t="s">
        <v>748</v>
      </c>
      <c r="C12" s="178"/>
      <c r="D12" s="179"/>
    </row>
    <row r="13" spans="2:12" ht="14" customHeight="1" thickBot="1" x14ac:dyDescent="0.25">
      <c r="B13" s="105"/>
      <c r="C13" s="114" t="s">
        <v>752</v>
      </c>
      <c r="D13" s="103"/>
      <c r="E13" s="157" t="s">
        <v>630</v>
      </c>
      <c r="F13" s="158"/>
      <c r="G13" s="76" t="s">
        <v>614</v>
      </c>
      <c r="H13" s="104"/>
    </row>
    <row r="14" spans="2:12" ht="79" customHeight="1" thickBot="1" x14ac:dyDescent="0.25">
      <c r="B14" s="88" t="s">
        <v>633</v>
      </c>
      <c r="C14" s="126" t="s">
        <v>771</v>
      </c>
      <c r="D14" s="89" t="s">
        <v>772</v>
      </c>
      <c r="E14" s="90" t="s">
        <v>622</v>
      </c>
      <c r="F14" s="90">
        <v>1</v>
      </c>
      <c r="G14" s="77"/>
      <c r="H14" s="99"/>
      <c r="I14" s="86" t="s">
        <v>624</v>
      </c>
      <c r="J14" s="78"/>
      <c r="K14" s="78"/>
      <c r="L14" s="85">
        <f>IF(I14="No aplica",-F14,0)</f>
        <v>-1</v>
      </c>
    </row>
    <row r="15" spans="2:12" ht="14" customHeight="1" thickBot="1" x14ac:dyDescent="0.25">
      <c r="B15" s="105"/>
      <c r="C15" s="114" t="s">
        <v>753</v>
      </c>
      <c r="D15" s="103"/>
      <c r="E15" s="157" t="s">
        <v>630</v>
      </c>
      <c r="F15" s="158"/>
      <c r="G15" s="76" t="s">
        <v>614</v>
      </c>
      <c r="H15" s="104"/>
      <c r="L15" s="85">
        <f t="shared" ref="L15:L16" si="0">IF(I15="No aplica",-F15,0)</f>
        <v>0</v>
      </c>
    </row>
    <row r="16" spans="2:12" ht="37" thickBot="1" x14ac:dyDescent="0.25">
      <c r="B16" s="91" t="s">
        <v>636</v>
      </c>
      <c r="C16" s="127" t="s">
        <v>773</v>
      </c>
      <c r="D16" s="89" t="s">
        <v>754</v>
      </c>
      <c r="E16" s="90" t="s">
        <v>622</v>
      </c>
      <c r="F16" s="90">
        <v>1</v>
      </c>
      <c r="G16" s="79"/>
      <c r="H16" s="99"/>
      <c r="I16" s="86" t="s">
        <v>624</v>
      </c>
      <c r="J16" s="78"/>
      <c r="K16" s="78"/>
      <c r="L16" s="85">
        <f t="shared" si="0"/>
        <v>-1</v>
      </c>
    </row>
    <row r="17" spans="2:12" ht="14" customHeight="1" thickBot="1" x14ac:dyDescent="0.25">
      <c r="B17" s="105"/>
      <c r="C17" s="114" t="s">
        <v>755</v>
      </c>
      <c r="D17" s="103"/>
      <c r="E17" s="157" t="s">
        <v>630</v>
      </c>
      <c r="F17" s="158"/>
      <c r="G17" s="76" t="s">
        <v>614</v>
      </c>
      <c r="H17" s="104"/>
    </row>
    <row r="18" spans="2:12" ht="43" customHeight="1" thickBot="1" x14ac:dyDescent="0.25">
      <c r="B18" s="90" t="s">
        <v>638</v>
      </c>
      <c r="C18" s="182" t="s">
        <v>774</v>
      </c>
      <c r="D18" s="111" t="s">
        <v>756</v>
      </c>
      <c r="E18" s="90" t="s">
        <v>622</v>
      </c>
      <c r="F18" s="90">
        <v>1</v>
      </c>
      <c r="G18" s="80"/>
      <c r="H18" s="99"/>
      <c r="I18" s="86" t="s">
        <v>624</v>
      </c>
      <c r="J18" s="78"/>
      <c r="K18" s="78"/>
      <c r="L18" s="85">
        <f>IF(I18="No aplica",-F18,0)</f>
        <v>-1</v>
      </c>
    </row>
    <row r="19" spans="2:12" ht="43" customHeight="1" thickBot="1" x14ac:dyDescent="0.25">
      <c r="B19" s="95" t="s">
        <v>639</v>
      </c>
      <c r="C19" s="183"/>
      <c r="D19" s="93" t="s">
        <v>764</v>
      </c>
      <c r="E19" s="90" t="s">
        <v>622</v>
      </c>
      <c r="F19" s="90">
        <v>1</v>
      </c>
      <c r="G19" s="80"/>
      <c r="H19" s="99"/>
      <c r="I19" s="86" t="s">
        <v>624</v>
      </c>
      <c r="J19" s="78"/>
      <c r="K19" s="78"/>
      <c r="L19" s="85">
        <f>IF(I19="No aplica",-F19,0)</f>
        <v>-1</v>
      </c>
    </row>
    <row r="20" spans="2:12" ht="14" customHeight="1" thickBot="1" x14ac:dyDescent="0.25">
      <c r="B20" s="105"/>
      <c r="C20" s="114" t="s">
        <v>758</v>
      </c>
      <c r="D20" s="103"/>
      <c r="E20" s="157" t="s">
        <v>630</v>
      </c>
      <c r="F20" s="158"/>
      <c r="G20" s="76" t="s">
        <v>614</v>
      </c>
      <c r="H20" s="104"/>
    </row>
    <row r="21" spans="2:12" ht="52" customHeight="1" thickBot="1" x14ac:dyDescent="0.25">
      <c r="B21" s="88" t="s">
        <v>648</v>
      </c>
      <c r="C21" s="128" t="s">
        <v>775</v>
      </c>
      <c r="D21" s="89" t="s">
        <v>767</v>
      </c>
      <c r="E21" s="90" t="s">
        <v>622</v>
      </c>
      <c r="F21" s="90">
        <v>1</v>
      </c>
      <c r="G21" s="77"/>
      <c r="H21" s="99"/>
      <c r="I21" s="86" t="s">
        <v>624</v>
      </c>
      <c r="J21" s="84"/>
      <c r="K21" s="84"/>
      <c r="L21" s="85">
        <f>IF(I21="No aplica",-F21,0)</f>
        <v>-1</v>
      </c>
    </row>
    <row r="22" spans="2:12" ht="25" thickBot="1" x14ac:dyDescent="0.25">
      <c r="B22" s="88" t="s">
        <v>649</v>
      </c>
      <c r="C22" s="129" t="s">
        <v>768</v>
      </c>
      <c r="D22" s="89" t="s">
        <v>769</v>
      </c>
      <c r="E22" s="90" t="s">
        <v>622</v>
      </c>
      <c r="F22" s="90">
        <v>1</v>
      </c>
      <c r="G22" s="77"/>
      <c r="H22" s="99"/>
      <c r="I22" s="86" t="s">
        <v>624</v>
      </c>
      <c r="J22" s="84"/>
      <c r="K22" s="84"/>
      <c r="L22" s="85">
        <f>IF(I22="No aplica",-F22,0)</f>
        <v>-1</v>
      </c>
    </row>
    <row r="23" spans="2:12" ht="37" thickBot="1" x14ac:dyDescent="0.25">
      <c r="B23" s="88" t="s">
        <v>650</v>
      </c>
      <c r="C23" s="128" t="s">
        <v>776</v>
      </c>
      <c r="D23" s="89" t="s">
        <v>777</v>
      </c>
      <c r="E23" s="90" t="s">
        <v>622</v>
      </c>
      <c r="F23" s="90">
        <v>1</v>
      </c>
      <c r="G23" s="77"/>
      <c r="H23" s="99"/>
      <c r="I23" s="86" t="s">
        <v>624</v>
      </c>
      <c r="J23" s="84"/>
      <c r="K23" s="84"/>
      <c r="L23" s="85">
        <f>IF(I23="No aplica",-F23,0)</f>
        <v>-1</v>
      </c>
    </row>
    <row r="24" spans="2:12" ht="49" thickBot="1" x14ac:dyDescent="0.25">
      <c r="B24" s="88" t="s">
        <v>765</v>
      </c>
      <c r="C24" s="128" t="s">
        <v>778</v>
      </c>
      <c r="D24" s="89" t="s">
        <v>779</v>
      </c>
      <c r="E24" s="90" t="s">
        <v>622</v>
      </c>
      <c r="F24" s="90">
        <v>1</v>
      </c>
      <c r="G24" s="77"/>
      <c r="H24" s="99"/>
      <c r="I24" s="86" t="s">
        <v>624</v>
      </c>
      <c r="J24" s="84"/>
      <c r="K24" s="84"/>
      <c r="L24" s="85">
        <f>IF(I24="No aplica",-F24,0)</f>
        <v>-1</v>
      </c>
    </row>
    <row r="25" spans="2:12" ht="49" thickBot="1" x14ac:dyDescent="0.25">
      <c r="B25" s="94" t="s">
        <v>766</v>
      </c>
      <c r="C25" s="128" t="s">
        <v>780</v>
      </c>
      <c r="D25" s="89" t="s">
        <v>770</v>
      </c>
      <c r="E25" s="90" t="s">
        <v>622</v>
      </c>
      <c r="F25" s="90">
        <v>1</v>
      </c>
      <c r="G25" s="80"/>
      <c r="H25" s="99"/>
      <c r="I25" s="86" t="s">
        <v>624</v>
      </c>
      <c r="J25" s="84"/>
      <c r="K25" s="84"/>
      <c r="L25" s="85">
        <f>IF(I25="No aplica",-F25,0)</f>
        <v>-1</v>
      </c>
    </row>
    <row r="26" spans="2:12" ht="14" customHeight="1" thickBot="1" x14ac:dyDescent="0.25">
      <c r="B26" s="105"/>
      <c r="C26" s="114" t="s">
        <v>759</v>
      </c>
      <c r="D26" s="106"/>
      <c r="E26" s="157" t="s">
        <v>630</v>
      </c>
      <c r="F26" s="158"/>
      <c r="G26" s="117" t="s">
        <v>614</v>
      </c>
      <c r="H26" s="107"/>
    </row>
    <row r="27" spans="2:12" ht="25" thickBot="1" x14ac:dyDescent="0.25">
      <c r="B27" s="96" t="s">
        <v>651</v>
      </c>
      <c r="C27" s="159" t="s">
        <v>781</v>
      </c>
      <c r="D27" s="92" t="s">
        <v>763</v>
      </c>
      <c r="E27" s="90" t="s">
        <v>622</v>
      </c>
      <c r="F27" s="90">
        <v>1</v>
      </c>
      <c r="G27" s="109"/>
      <c r="H27" s="99"/>
      <c r="I27" s="86" t="s">
        <v>624</v>
      </c>
      <c r="J27" s="78"/>
      <c r="K27" s="78"/>
      <c r="L27" s="85">
        <f t="shared" ref="L27:L28" si="1">IF(I27="No aplica",-F27,0)</f>
        <v>-1</v>
      </c>
    </row>
    <row r="28" spans="2:12" ht="25" customHeight="1" thickBot="1" x14ac:dyDescent="0.25">
      <c r="B28" s="94" t="s">
        <v>652</v>
      </c>
      <c r="C28" s="161"/>
      <c r="D28" s="92" t="s">
        <v>762</v>
      </c>
      <c r="E28" s="90" t="s">
        <v>622</v>
      </c>
      <c r="F28" s="90">
        <v>1</v>
      </c>
      <c r="G28" s="116"/>
      <c r="H28" s="99"/>
      <c r="I28" s="86" t="s">
        <v>624</v>
      </c>
      <c r="J28" s="78"/>
      <c r="K28" s="78"/>
      <c r="L28" s="85">
        <f t="shared" si="1"/>
        <v>-1</v>
      </c>
    </row>
    <row r="29" spans="2:12" ht="14" customHeight="1" thickBot="1" x14ac:dyDescent="0.25">
      <c r="B29" s="105"/>
      <c r="C29" s="114" t="s">
        <v>782</v>
      </c>
      <c r="D29" s="106"/>
      <c r="E29" s="157" t="s">
        <v>630</v>
      </c>
      <c r="F29" s="158"/>
      <c r="G29" s="117" t="s">
        <v>614</v>
      </c>
      <c r="H29" s="107"/>
    </row>
    <row r="30" spans="2:12" ht="28" customHeight="1" thickBot="1" x14ac:dyDescent="0.25">
      <c r="B30" s="95" t="s">
        <v>668</v>
      </c>
      <c r="C30" s="159" t="s">
        <v>783</v>
      </c>
      <c r="D30" s="92" t="s">
        <v>760</v>
      </c>
      <c r="E30" s="90" t="s">
        <v>622</v>
      </c>
      <c r="F30" s="90">
        <v>1</v>
      </c>
      <c r="G30" s="109"/>
      <c r="H30" s="99"/>
      <c r="I30" s="86" t="s">
        <v>624</v>
      </c>
      <c r="J30" s="78"/>
      <c r="K30" s="78"/>
      <c r="L30" s="85">
        <f t="shared" ref="L30:L31" si="2">IF(I30="No aplica",-F30,0)</f>
        <v>-1</v>
      </c>
    </row>
    <row r="31" spans="2:12" ht="28" customHeight="1" thickBot="1" x14ac:dyDescent="0.25">
      <c r="B31" s="95" t="s">
        <v>672</v>
      </c>
      <c r="C31" s="161"/>
      <c r="D31" s="92" t="s">
        <v>761</v>
      </c>
      <c r="E31" s="95" t="s">
        <v>622</v>
      </c>
      <c r="F31" s="95">
        <v>1</v>
      </c>
      <c r="G31" s="116"/>
      <c r="H31" s="99"/>
      <c r="I31" s="86" t="s">
        <v>624</v>
      </c>
      <c r="J31" s="78"/>
      <c r="K31" s="78"/>
      <c r="L31" s="85">
        <f t="shared" si="2"/>
        <v>-1</v>
      </c>
    </row>
    <row r="32" spans="2:12" ht="14" customHeight="1" thickBot="1" x14ac:dyDescent="0.25">
      <c r="B32" s="105"/>
      <c r="C32" s="114" t="s">
        <v>685</v>
      </c>
      <c r="D32" s="103"/>
      <c r="E32" s="157" t="s">
        <v>630</v>
      </c>
      <c r="F32" s="158"/>
      <c r="G32" s="76" t="s">
        <v>614</v>
      </c>
      <c r="H32" s="104"/>
    </row>
    <row r="33" spans="2:11" ht="28" customHeight="1" thickBot="1" x14ac:dyDescent="0.25">
      <c r="B33" s="88" t="s">
        <v>678</v>
      </c>
      <c r="C33" s="159" t="s">
        <v>686</v>
      </c>
      <c r="D33" s="118" t="s">
        <v>687</v>
      </c>
      <c r="E33" s="90" t="s">
        <v>681</v>
      </c>
      <c r="F33" s="90" t="s">
        <v>682</v>
      </c>
      <c r="G33" s="90" t="s">
        <v>682</v>
      </c>
      <c r="H33" s="99"/>
      <c r="I33" s="90" t="s">
        <v>682</v>
      </c>
      <c r="J33" s="84"/>
      <c r="K33" s="84"/>
    </row>
    <row r="34" spans="2:11" ht="28" customHeight="1" thickBot="1" x14ac:dyDescent="0.25">
      <c r="B34" s="88" t="s">
        <v>679</v>
      </c>
      <c r="C34" s="160"/>
      <c r="D34" s="118" t="s">
        <v>688</v>
      </c>
      <c r="E34" s="90" t="s">
        <v>681</v>
      </c>
      <c r="F34" s="90" t="s">
        <v>682</v>
      </c>
      <c r="G34" s="90" t="s">
        <v>682</v>
      </c>
      <c r="H34" s="99"/>
      <c r="I34" s="90" t="s">
        <v>682</v>
      </c>
      <c r="J34" s="84"/>
      <c r="K34" s="84"/>
    </row>
    <row r="35" spans="2:11" ht="28" customHeight="1" thickBot="1" x14ac:dyDescent="0.25">
      <c r="B35" s="88" t="s">
        <v>680</v>
      </c>
      <c r="C35" s="160"/>
      <c r="D35" s="118" t="s">
        <v>689</v>
      </c>
      <c r="E35" s="90" t="s">
        <v>681</v>
      </c>
      <c r="F35" s="90" t="s">
        <v>682</v>
      </c>
      <c r="G35" s="90" t="s">
        <v>682</v>
      </c>
      <c r="H35" s="99"/>
      <c r="I35" s="90" t="s">
        <v>682</v>
      </c>
      <c r="J35" s="84"/>
      <c r="K35" s="84"/>
    </row>
    <row r="36" spans="2:11" ht="28" customHeight="1" thickBot="1" x14ac:dyDescent="0.25">
      <c r="B36" s="94" t="s">
        <v>690</v>
      </c>
      <c r="C36" s="161"/>
      <c r="D36" s="119" t="s">
        <v>691</v>
      </c>
      <c r="E36" s="95" t="s">
        <v>681</v>
      </c>
      <c r="F36" s="95" t="s">
        <v>682</v>
      </c>
      <c r="G36" s="95" t="s">
        <v>682</v>
      </c>
      <c r="H36" s="99"/>
      <c r="I36" s="95" t="s">
        <v>682</v>
      </c>
      <c r="J36" s="84"/>
      <c r="K36" s="84"/>
    </row>
    <row r="37" spans="2:11" ht="25" customHeight="1" x14ac:dyDescent="0.2"/>
    <row r="38" spans="2:11" ht="23" customHeight="1" x14ac:dyDescent="0.2">
      <c r="C38" s="176" t="s">
        <v>751</v>
      </c>
      <c r="D38" s="176"/>
      <c r="E38" s="176"/>
      <c r="F38" s="176"/>
      <c r="G38" s="176"/>
      <c r="H38" s="176"/>
    </row>
    <row r="40" spans="2:11" ht="19" customHeight="1" x14ac:dyDescent="0.2">
      <c r="C40" s="69" t="s">
        <v>620</v>
      </c>
      <c r="D40" s="70" t="s">
        <v>619</v>
      </c>
      <c r="E40" s="71" t="s">
        <v>613</v>
      </c>
      <c r="F40" s="171" t="s">
        <v>623</v>
      </c>
      <c r="G40" s="172"/>
      <c r="H40" s="173"/>
    </row>
    <row r="41" spans="2:11" ht="13" customHeight="1" x14ac:dyDescent="0.2">
      <c r="C41" s="115" t="str">
        <f>C13</f>
        <v>1. "Infraestructura" (7.1.3 ISO 9001)</v>
      </c>
      <c r="D41" s="72">
        <f>SUM(F14:F14)+SUM(L14:L14)</f>
        <v>0</v>
      </c>
      <c r="E41" s="73" t="str">
        <f>G13</f>
        <v>No</v>
      </c>
      <c r="F41" s="174">
        <f>IF(E41="No",0,SUM(G14:G14))</f>
        <v>0</v>
      </c>
      <c r="G41" s="175"/>
      <c r="H41" s="83" t="str">
        <f>IF(AND(E41="Sí",D41&gt;0),+F41/D41,"-")</f>
        <v>-</v>
      </c>
    </row>
    <row r="42" spans="2:11" ht="13" customHeight="1" x14ac:dyDescent="0.2">
      <c r="C42" s="115" t="str">
        <f>C15</f>
        <v>2. "Ambiente para la operación de los procesos" (7.1.4 ISO 9001)</v>
      </c>
      <c r="D42" s="74">
        <f>SUM(F16:F16)+SUM(L16:L16)</f>
        <v>0</v>
      </c>
      <c r="E42" s="73" t="str">
        <f>G15</f>
        <v>No</v>
      </c>
      <c r="F42" s="174">
        <f>IF(E42="No",0,SUM(G16:G16))</f>
        <v>0</v>
      </c>
      <c r="G42" s="175"/>
      <c r="H42" s="83" t="str">
        <f t="shared" ref="H42:H46" si="3">IF(AND(E42="Sí",D42&gt;0),+F42/D42,"-")</f>
        <v>-</v>
      </c>
    </row>
    <row r="43" spans="2:11" ht="13" customHeight="1" x14ac:dyDescent="0.2">
      <c r="C43" s="115" t="str">
        <f>C17</f>
        <v>3. "Trazabilidad de las mediciones" (calibración) (7.1.5.2 ISO 9001)</v>
      </c>
      <c r="D43" s="74">
        <f>SUM(F18:F19)+SUM(L18:L19)</f>
        <v>0</v>
      </c>
      <c r="E43" s="73" t="str">
        <f>G17</f>
        <v>No</v>
      </c>
      <c r="F43" s="174">
        <f>IF(E43="No",0,SUM(G18:G19))</f>
        <v>0</v>
      </c>
      <c r="G43" s="175"/>
      <c r="H43" s="83" t="str">
        <f t="shared" si="3"/>
        <v>-</v>
      </c>
    </row>
    <row r="44" spans="2:11" ht="13" customHeight="1" x14ac:dyDescent="0.2">
      <c r="C44" s="115" t="str">
        <f>C20</f>
        <v>4. "Control Operacional - Calidad" (Capítulo 8 ISO 9001)</v>
      </c>
      <c r="D44" s="74">
        <f>SUM(F21:F25)+SUM(L21:L25)</f>
        <v>0</v>
      </c>
      <c r="E44" s="73" t="str">
        <f>G20</f>
        <v>No</v>
      </c>
      <c r="F44" s="174">
        <f>IF(E44="No",0,SUM(G21:G25))</f>
        <v>0</v>
      </c>
      <c r="G44" s="175"/>
      <c r="H44" s="83" t="str">
        <f t="shared" si="3"/>
        <v>-</v>
      </c>
    </row>
    <row r="45" spans="2:11" s="85" customFormat="1" ht="13" customHeight="1" x14ac:dyDescent="0.2">
      <c r="B45" s="65"/>
      <c r="C45" s="115" t="str">
        <f>C26</f>
        <v>5. "Control Operacional - Medio Ambiente" (Capítulo 8 ISO 14001)</v>
      </c>
      <c r="D45" s="74">
        <f>SUM(F27:F28)+SUM(L27:L28)</f>
        <v>0</v>
      </c>
      <c r="E45" s="73" t="str">
        <f>G26</f>
        <v>No</v>
      </c>
      <c r="F45" s="174">
        <f>IF(E45="No",0,SUM(G27:G28))</f>
        <v>0</v>
      </c>
      <c r="G45" s="175"/>
      <c r="H45" s="83" t="str">
        <f t="shared" si="3"/>
        <v>-</v>
      </c>
      <c r="J45" s="67"/>
      <c r="K45" s="67"/>
    </row>
    <row r="46" spans="2:11" s="85" customFormat="1" ht="13" customHeight="1" x14ac:dyDescent="0.2">
      <c r="B46" s="65"/>
      <c r="C46" s="115" t="str">
        <f>C29</f>
        <v>6. "Control Operacional - SST" (Capítulo 8 ISO 45001)</v>
      </c>
      <c r="D46" s="74">
        <f>SUM(F30:F31)+SUM(L30:L31)</f>
        <v>0</v>
      </c>
      <c r="E46" s="73" t="str">
        <f>G29</f>
        <v>No</v>
      </c>
      <c r="F46" s="174">
        <f>IF(E46="No",0,SUM(G30:G31))</f>
        <v>0</v>
      </c>
      <c r="G46" s="175"/>
      <c r="H46" s="83" t="str">
        <f t="shared" si="3"/>
        <v>-</v>
      </c>
      <c r="J46" s="67"/>
      <c r="K46" s="67"/>
    </row>
    <row r="47" spans="2:11" s="85" customFormat="1" ht="13" customHeight="1" x14ac:dyDescent="0.2">
      <c r="B47" s="65"/>
      <c r="C47" s="115"/>
      <c r="D47" s="74"/>
      <c r="E47" s="73"/>
      <c r="F47" s="174"/>
      <c r="G47" s="175"/>
      <c r="H47" s="83"/>
      <c r="J47" s="67"/>
      <c r="K47" s="67"/>
    </row>
    <row r="48" spans="2:11" s="85" customFormat="1" ht="13" customHeight="1" x14ac:dyDescent="0.2">
      <c r="B48" s="65"/>
      <c r="C48" s="115"/>
      <c r="D48" s="74"/>
      <c r="E48" s="73"/>
      <c r="F48" s="174"/>
      <c r="G48" s="175"/>
      <c r="H48" s="83"/>
      <c r="J48" s="67"/>
      <c r="K48" s="67"/>
    </row>
    <row r="49" spans="2:11" s="85" customFormat="1" ht="13" customHeight="1" x14ac:dyDescent="0.2">
      <c r="B49" s="65"/>
      <c r="C49" s="115"/>
      <c r="D49" s="74"/>
      <c r="E49" s="73"/>
      <c r="F49" s="174"/>
      <c r="G49" s="175"/>
      <c r="H49" s="83"/>
      <c r="J49" s="67"/>
      <c r="K49" s="67"/>
    </row>
    <row r="50" spans="2:11" s="85" customFormat="1" ht="13" customHeight="1" x14ac:dyDescent="0.2">
      <c r="B50" s="65"/>
      <c r="C50" s="115"/>
      <c r="D50" s="74"/>
      <c r="E50" s="73"/>
      <c r="F50" s="174"/>
      <c r="G50" s="175"/>
      <c r="H50" s="83"/>
      <c r="J50" s="67"/>
      <c r="K50" s="67"/>
    </row>
    <row r="51" spans="2:11" s="85" customFormat="1" ht="13" customHeight="1" x14ac:dyDescent="0.2">
      <c r="B51" s="65"/>
      <c r="C51" s="115"/>
      <c r="D51" s="74"/>
      <c r="E51" s="73"/>
      <c r="F51" s="174"/>
      <c r="G51" s="175"/>
      <c r="H51" s="83"/>
      <c r="J51" s="67"/>
      <c r="K51" s="67"/>
    </row>
    <row r="52" spans="2:11" s="85" customFormat="1" ht="13" customHeight="1" x14ac:dyDescent="0.2">
      <c r="B52" s="65"/>
      <c r="C52" s="115"/>
      <c r="D52" s="74"/>
      <c r="E52" s="73"/>
      <c r="F52" s="174"/>
      <c r="G52" s="175"/>
      <c r="H52" s="83"/>
      <c r="J52" s="67"/>
      <c r="K52" s="67"/>
    </row>
    <row r="53" spans="2:11" s="85" customFormat="1" x14ac:dyDescent="0.2">
      <c r="B53" s="65"/>
      <c r="C53" s="75" t="s">
        <v>621</v>
      </c>
      <c r="D53" s="82">
        <f>SUM(D41:D52)</f>
        <v>0</v>
      </c>
      <c r="E53" s="75" t="s">
        <v>631</v>
      </c>
      <c r="F53" s="167">
        <f>SUM(F41:G52)</f>
        <v>0</v>
      </c>
      <c r="G53" s="168"/>
      <c r="H53" s="108">
        <f>IF(D53=0,0,F53/D53)</f>
        <v>0</v>
      </c>
      <c r="J53" s="67"/>
      <c r="K53" s="67"/>
    </row>
  </sheetData>
  <sheetProtection algorithmName="SHA-512" hashValue="REDZbCtYjFQdwOQCOe36PJSRQRROulTQ/keEN8CcElZRnfjCbc4V3mvVxqUgb6wwSJzYskZ0O/bik5wNO98BEA==" saltValue="tB7iyJCuWj82sqWxBHjguw==" spinCount="100000" sheet="1" objects="1" scenarios="1" selectLockedCells="1"/>
  <mergeCells count="45">
    <mergeCell ref="F52:G52"/>
    <mergeCell ref="F53:G53"/>
    <mergeCell ref="F46:G46"/>
    <mergeCell ref="F47:G47"/>
    <mergeCell ref="F48:G48"/>
    <mergeCell ref="F49:G49"/>
    <mergeCell ref="F50:G50"/>
    <mergeCell ref="F51:G51"/>
    <mergeCell ref="F45:G45"/>
    <mergeCell ref="C27:C28"/>
    <mergeCell ref="E29:F29"/>
    <mergeCell ref="C30:C31"/>
    <mergeCell ref="E32:F32"/>
    <mergeCell ref="C33:C36"/>
    <mergeCell ref="C38:H38"/>
    <mergeCell ref="F40:H40"/>
    <mergeCell ref="F41:G41"/>
    <mergeCell ref="F42:G42"/>
    <mergeCell ref="F43:G43"/>
    <mergeCell ref="F44:G44"/>
    <mergeCell ref="E17:F17"/>
    <mergeCell ref="C18:C19"/>
    <mergeCell ref="E20:F20"/>
    <mergeCell ref="E26:F26"/>
    <mergeCell ref="J9:J10"/>
    <mergeCell ref="K9:K10"/>
    <mergeCell ref="B12:D12"/>
    <mergeCell ref="E13:F13"/>
    <mergeCell ref="E15:F15"/>
    <mergeCell ref="B6:C6"/>
    <mergeCell ref="F6:H6"/>
    <mergeCell ref="B7:C7"/>
    <mergeCell ref="B9:B10"/>
    <mergeCell ref="C9:C10"/>
    <mergeCell ref="D9:D10"/>
    <mergeCell ref="E9:E10"/>
    <mergeCell ref="F9:G9"/>
    <mergeCell ref="H9:H10"/>
    <mergeCell ref="B5:C5"/>
    <mergeCell ref="F5:H5"/>
    <mergeCell ref="B1:H1"/>
    <mergeCell ref="B3:C3"/>
    <mergeCell ref="F3:H3"/>
    <mergeCell ref="B4:C4"/>
    <mergeCell ref="F4:H4"/>
  </mergeCells>
  <conditionalFormatting sqref="E41:E52">
    <cfRule type="containsText" dxfId="21" priority="23" operator="containsText" text="No">
      <formula>NOT(ISERROR(SEARCH("No",E41)))</formula>
    </cfRule>
    <cfRule type="containsText" dxfId="20" priority="24" operator="containsText" text="Sí">
      <formula>NOT(ISERROR(SEARCH("Sí",E41)))</formula>
    </cfRule>
  </conditionalFormatting>
  <conditionalFormatting sqref="G13">
    <cfRule type="containsText" dxfId="19" priority="21" operator="containsText" text="No">
      <formula>NOT(ISERROR(SEARCH("No",G13)))</formula>
    </cfRule>
    <cfRule type="containsText" dxfId="18" priority="22" operator="containsText" text="Sí">
      <formula>NOT(ISERROR(SEARCH("Sí",G13)))</formula>
    </cfRule>
  </conditionalFormatting>
  <conditionalFormatting sqref="G15">
    <cfRule type="containsText" dxfId="17" priority="11" operator="containsText" text="No">
      <formula>NOT(ISERROR(SEARCH("No",G15)))</formula>
    </cfRule>
    <cfRule type="containsText" dxfId="16" priority="12" operator="containsText" text="Sí">
      <formula>NOT(ISERROR(SEARCH("Sí",G15)))</formula>
    </cfRule>
  </conditionalFormatting>
  <conditionalFormatting sqref="G17">
    <cfRule type="containsText" dxfId="15" priority="9" operator="containsText" text="No">
      <formula>NOT(ISERROR(SEARCH("No",G17)))</formula>
    </cfRule>
    <cfRule type="containsText" dxfId="14" priority="10" operator="containsText" text="Sí">
      <formula>NOT(ISERROR(SEARCH("Sí",G17)))</formula>
    </cfRule>
  </conditionalFormatting>
  <conditionalFormatting sqref="G20">
    <cfRule type="containsText" dxfId="13" priority="7" operator="containsText" text="No">
      <formula>NOT(ISERROR(SEARCH("No",G20)))</formula>
    </cfRule>
    <cfRule type="containsText" dxfId="12" priority="8" operator="containsText" text="Sí">
      <formula>NOT(ISERROR(SEARCH("Sí",G20)))</formula>
    </cfRule>
  </conditionalFormatting>
  <conditionalFormatting sqref="G26">
    <cfRule type="containsText" dxfId="11" priority="5" operator="containsText" text="No">
      <formula>NOT(ISERROR(SEARCH("No",G26)))</formula>
    </cfRule>
    <cfRule type="containsText" dxfId="10" priority="6" operator="containsText" text="Sí">
      <formula>NOT(ISERROR(SEARCH("Sí",G26)))</formula>
    </cfRule>
  </conditionalFormatting>
  <conditionalFormatting sqref="G29">
    <cfRule type="containsText" dxfId="9" priority="3" operator="containsText" text="No">
      <formula>NOT(ISERROR(SEARCH("No",G29)))</formula>
    </cfRule>
    <cfRule type="containsText" dxfId="8" priority="4" operator="containsText" text="Sí">
      <formula>NOT(ISERROR(SEARCH("Sí",G29)))</formula>
    </cfRule>
  </conditionalFormatting>
  <conditionalFormatting sqref="G32">
    <cfRule type="containsText" dxfId="7" priority="1" operator="containsText" text="No">
      <formula>NOT(ISERROR(SEARCH("No",G32)))</formula>
    </cfRule>
    <cfRule type="containsText" dxfId="6" priority="2" operator="containsText" text="Sí">
      <formula>NOT(ISERROR(SEARCH("Sí",G32)))</formula>
    </cfRule>
  </conditionalFormatting>
  <conditionalFormatting sqref="I14 I16 I21:I25 I27:I28">
    <cfRule type="containsText" dxfId="5" priority="13" operator="containsText" text="No aplica">
      <formula>NOT(ISERROR(SEARCH("No aplica",I14)))</formula>
    </cfRule>
    <cfRule type="containsText" dxfId="4" priority="14" operator="containsText" text="Aplica">
      <formula>NOT(ISERROR(SEARCH("Aplica",I14)))</formula>
    </cfRule>
  </conditionalFormatting>
  <conditionalFormatting sqref="I18:I19">
    <cfRule type="containsText" dxfId="3" priority="15" operator="containsText" text="No aplica">
      <formula>NOT(ISERROR(SEARCH("No aplica",I18)))</formula>
    </cfRule>
    <cfRule type="containsText" dxfId="2" priority="16" operator="containsText" text="Aplica">
      <formula>NOT(ISERROR(SEARCH("Aplica",I18)))</formula>
    </cfRule>
  </conditionalFormatting>
  <conditionalFormatting sqref="I30:I31">
    <cfRule type="containsText" dxfId="1" priority="17" operator="containsText" text="No aplica">
      <formula>NOT(ISERROR(SEARCH("No aplica",I30)))</formula>
    </cfRule>
    <cfRule type="containsText" dxfId="0" priority="18" operator="containsText" text="Aplica">
      <formula>NOT(ISERROR(SEARCH("Aplica",I30)))</formula>
    </cfRule>
  </conditionalFormatting>
  <dataValidations count="2">
    <dataValidation type="list" showInputMessage="1" showErrorMessage="1" sqref="G13 G15 G17 G20 G26 G29 G32" xr:uid="{A5150594-0D02-724F-B871-68A51964B87F}">
      <formula1>"Sí,No"</formula1>
    </dataValidation>
    <dataValidation type="list" showInputMessage="1" showErrorMessage="1" sqref="I27:I28 I14 I16 I18:I19 I30:I31 I21:I25" xr:uid="{F8B6C6A8-7BC3-8F44-A1B5-73352ED534D6}">
      <formula1>"Aplica,No aplica"</formula1>
    </dataValidation>
  </dataValidations>
  <printOptions horizontalCentered="1"/>
  <pageMargins left="0.39370078740157483" right="0.39370078740157483" top="0.23622047244094491" bottom="0.19685039370078741" header="0.19685039370078741" footer="0.15748031496062992"/>
  <pageSetup scale="70" fitToHeight="5" orientation="landscape" r:id="rId1"/>
  <headerFooter>
    <oddFooter>&amp;R&amp;"Calibri,Normal"&amp;K000000&amp;P de &amp;N</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29D139-E742-2941-8E10-5884C2A60FFE}">
  <dimension ref="A1:E9"/>
  <sheetViews>
    <sheetView showGridLines="0" workbookViewId="0">
      <selection activeCell="B4" sqref="B4"/>
    </sheetView>
  </sheetViews>
  <sheetFormatPr baseColWidth="10" defaultRowHeight="15" x14ac:dyDescent="0.2"/>
  <cols>
    <col min="1" max="1" width="16.1640625" style="122" customWidth="1"/>
    <col min="2" max="2" width="14.83203125" style="122" customWidth="1"/>
    <col min="3" max="3" width="15" style="122" customWidth="1"/>
    <col min="4" max="7" width="14.83203125" style="122" customWidth="1"/>
    <col min="8" max="16384" width="10.83203125" style="122"/>
  </cols>
  <sheetData>
    <row r="1" spans="1:5" x14ac:dyDescent="0.2">
      <c r="A1" s="123" t="s">
        <v>738</v>
      </c>
      <c r="B1" s="123" t="s">
        <v>739</v>
      </c>
      <c r="C1" s="123" t="s">
        <v>740</v>
      </c>
      <c r="D1" s="123" t="s">
        <v>741</v>
      </c>
      <c r="E1" s="123" t="s">
        <v>742</v>
      </c>
    </row>
    <row r="2" spans="1:5" x14ac:dyDescent="0.2">
      <c r="B2" s="191" t="s">
        <v>615</v>
      </c>
      <c r="C2" s="191"/>
      <c r="D2" s="191" t="s">
        <v>683</v>
      </c>
      <c r="E2" s="191"/>
    </row>
    <row r="3" spans="1:5" x14ac:dyDescent="0.2">
      <c r="A3" s="124" t="s">
        <v>684</v>
      </c>
      <c r="B3" s="124" t="s">
        <v>743</v>
      </c>
      <c r="C3" s="124" t="s">
        <v>721</v>
      </c>
      <c r="D3" s="124" t="s">
        <v>725</v>
      </c>
      <c r="E3" s="124" t="s">
        <v>726</v>
      </c>
    </row>
    <row r="4" spans="1:5" x14ac:dyDescent="0.2">
      <c r="A4" s="122" t="s">
        <v>743</v>
      </c>
      <c r="B4" s="122" t="s">
        <v>717</v>
      </c>
      <c r="C4" s="122" t="s">
        <v>722</v>
      </c>
      <c r="D4" s="122" t="s">
        <v>727</v>
      </c>
      <c r="E4" s="122" t="s">
        <v>733</v>
      </c>
    </row>
    <row r="5" spans="1:5" x14ac:dyDescent="0.2">
      <c r="A5" s="122" t="s">
        <v>721</v>
      </c>
      <c r="B5" s="122" t="s">
        <v>718</v>
      </c>
      <c r="C5" s="122" t="s">
        <v>723</v>
      </c>
      <c r="D5" s="122" t="s">
        <v>728</v>
      </c>
      <c r="E5" s="125" t="s">
        <v>734</v>
      </c>
    </row>
    <row r="6" spans="1:5" x14ac:dyDescent="0.2">
      <c r="B6" s="122" t="s">
        <v>719</v>
      </c>
      <c r="C6" s="122" t="s">
        <v>724</v>
      </c>
      <c r="D6" s="122" t="s">
        <v>729</v>
      </c>
      <c r="E6" s="122" t="s">
        <v>735</v>
      </c>
    </row>
    <row r="7" spans="1:5" x14ac:dyDescent="0.2">
      <c r="B7" s="122" t="s">
        <v>720</v>
      </c>
      <c r="C7" s="122" t="s">
        <v>720</v>
      </c>
      <c r="D7" s="122" t="s">
        <v>730</v>
      </c>
      <c r="E7" s="122" t="s">
        <v>736</v>
      </c>
    </row>
    <row r="8" spans="1:5" x14ac:dyDescent="0.2">
      <c r="D8" s="122" t="s">
        <v>731</v>
      </c>
      <c r="E8" s="122" t="s">
        <v>737</v>
      </c>
    </row>
    <row r="9" spans="1:5" x14ac:dyDescent="0.2">
      <c r="D9" s="122" t="s">
        <v>732</v>
      </c>
    </row>
  </sheetData>
  <mergeCells count="2">
    <mergeCell ref="B2:C2"/>
    <mergeCell ref="D2:E2"/>
  </mergeCells>
  <pageMargins left="0.7" right="0.7" top="0.75" bottom="0.75" header="0.3" footer="0.3"/>
  <pageSetup orientation="portrait" horizontalDpi="0" verticalDpi="0"/>
  <tableParts count="5">
    <tablePart r:id="rId1"/>
    <tablePart r:id="rId2"/>
    <tablePart r:id="rId3"/>
    <tablePart r:id="rId4"/>
    <tablePart r:id="rId5"/>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512CA6-CE45-4C23-B3E6-086D0B46744B}">
  <dimension ref="B1:H118"/>
  <sheetViews>
    <sheetView showGridLines="0" topLeftCell="A29" zoomScale="110" zoomScaleNormal="110" zoomScaleSheetLayoutView="100" zoomScalePageLayoutView="90" workbookViewId="0">
      <selection activeCell="C108" sqref="C108"/>
    </sheetView>
  </sheetViews>
  <sheetFormatPr baseColWidth="10" defaultRowHeight="15" x14ac:dyDescent="0.2"/>
  <cols>
    <col min="1" max="1" width="2.5" customWidth="1"/>
    <col min="2" max="2" width="5.5" customWidth="1"/>
    <col min="3" max="3" width="33.5" customWidth="1"/>
    <col min="4" max="4" width="43.33203125" customWidth="1"/>
    <col min="5" max="5" width="15.33203125" customWidth="1"/>
    <col min="6" max="6" width="12.5" customWidth="1"/>
    <col min="7" max="7" width="14.5" customWidth="1"/>
    <col min="8" max="8" width="14.5" style="19" hidden="1" customWidth="1"/>
  </cols>
  <sheetData>
    <row r="1" spans="2:8" ht="8.25" customHeight="1" thickBot="1" x14ac:dyDescent="0.25"/>
    <row r="2" spans="2:8" ht="27" thickBot="1" x14ac:dyDescent="0.25">
      <c r="B2" s="149" t="s">
        <v>0</v>
      </c>
      <c r="C2" s="150"/>
      <c r="D2" s="150"/>
      <c r="E2" s="150"/>
      <c r="F2" s="150"/>
      <c r="G2" s="151"/>
    </row>
    <row r="3" spans="2:8" ht="7.5" customHeight="1" x14ac:dyDescent="0.2"/>
    <row r="4" spans="2:8" ht="16.5" customHeight="1" x14ac:dyDescent="0.2">
      <c r="B4" s="138" t="s">
        <v>1</v>
      </c>
      <c r="C4" s="138"/>
      <c r="D4" s="152"/>
      <c r="E4" s="153"/>
      <c r="F4" s="153"/>
      <c r="G4" s="154"/>
    </row>
    <row r="5" spans="2:8" x14ac:dyDescent="0.2">
      <c r="B5" s="138" t="s">
        <v>2</v>
      </c>
      <c r="C5" s="138"/>
      <c r="D5" s="143"/>
      <c r="E5" s="143"/>
      <c r="F5" s="143"/>
      <c r="G5" s="143"/>
    </row>
    <row r="6" spans="2:8" x14ac:dyDescent="0.2">
      <c r="B6" s="138" t="s">
        <v>3</v>
      </c>
      <c r="C6" s="138"/>
      <c r="D6" s="143"/>
      <c r="E6" s="143"/>
      <c r="F6" s="143"/>
      <c r="G6" s="143"/>
    </row>
    <row r="7" spans="2:8" x14ac:dyDescent="0.2">
      <c r="B7" s="138" t="s">
        <v>4</v>
      </c>
      <c r="C7" s="138"/>
      <c r="D7" s="143"/>
      <c r="E7" s="143"/>
      <c r="F7" s="143"/>
      <c r="G7" s="143"/>
    </row>
    <row r="8" spans="2:8" x14ac:dyDescent="0.2">
      <c r="B8" s="138" t="s">
        <v>5</v>
      </c>
      <c r="C8" s="138"/>
      <c r="D8" s="143"/>
      <c r="E8" s="143"/>
      <c r="F8" s="143"/>
      <c r="G8" s="143"/>
    </row>
    <row r="9" spans="2:8" x14ac:dyDescent="0.2">
      <c r="B9" s="138" t="s">
        <v>6</v>
      </c>
      <c r="C9" s="138"/>
      <c r="D9" s="139"/>
      <c r="E9" s="139"/>
      <c r="F9" s="143"/>
      <c r="G9" s="143"/>
    </row>
    <row r="10" spans="2:8" x14ac:dyDescent="0.2">
      <c r="B10" s="138" t="s">
        <v>7</v>
      </c>
      <c r="C10" s="138"/>
      <c r="D10" s="139"/>
      <c r="E10" s="139"/>
      <c r="F10" s="139"/>
      <c r="G10" s="139"/>
    </row>
    <row r="11" spans="2:8" x14ac:dyDescent="0.2">
      <c r="B11" s="138" t="s">
        <v>8</v>
      </c>
      <c r="C11" s="138"/>
      <c r="D11" s="140"/>
      <c r="E11" s="141"/>
      <c r="F11" s="141"/>
      <c r="G11" s="142"/>
    </row>
    <row r="12" spans="2:8" x14ac:dyDescent="0.2">
      <c r="B12" s="138" t="s">
        <v>9</v>
      </c>
      <c r="C12" s="138"/>
      <c r="D12" s="139"/>
      <c r="E12" s="139"/>
      <c r="F12" s="139"/>
      <c r="G12" s="139"/>
    </row>
    <row r="13" spans="2:8" x14ac:dyDescent="0.2">
      <c r="B13" s="138" t="s">
        <v>10</v>
      </c>
      <c r="C13" s="138"/>
      <c r="D13" s="143"/>
      <c r="E13" s="143"/>
      <c r="F13" s="143"/>
      <c r="G13" s="143"/>
    </row>
    <row r="14" spans="2:8" ht="8.25" customHeight="1" x14ac:dyDescent="0.2">
      <c r="B14" s="9"/>
      <c r="C14" s="9"/>
      <c r="D14" s="9"/>
      <c r="E14" s="9"/>
      <c r="F14" s="10"/>
      <c r="G14" s="11"/>
      <c r="H14" s="24"/>
    </row>
    <row r="15" spans="2:8" ht="15" hidden="1" customHeight="1" thickBot="1" x14ac:dyDescent="0.25">
      <c r="B15" s="206" t="s">
        <v>16</v>
      </c>
      <c r="C15" s="207"/>
      <c r="D15" s="207"/>
      <c r="E15" s="207"/>
      <c r="F15" s="207"/>
      <c r="G15" s="208"/>
      <c r="H15" s="25"/>
    </row>
    <row r="16" spans="2:8" ht="15" hidden="1" customHeight="1" thickBot="1" x14ac:dyDescent="0.25">
      <c r="B16" s="12"/>
      <c r="C16" s="2" t="s">
        <v>11</v>
      </c>
      <c r="D16" s="2" t="s">
        <v>12</v>
      </c>
      <c r="E16" s="2"/>
      <c r="F16" s="2" t="s">
        <v>13</v>
      </c>
      <c r="G16" s="13" t="s">
        <v>14</v>
      </c>
      <c r="H16" s="26" t="s">
        <v>14</v>
      </c>
    </row>
    <row r="17" spans="2:8" ht="5.25" hidden="1" customHeight="1" thickBot="1" x14ac:dyDescent="0.25">
      <c r="H17" s="22"/>
    </row>
    <row r="18" spans="2:8" ht="15" hidden="1" customHeight="1" thickBot="1" x14ac:dyDescent="0.25">
      <c r="B18" s="209" t="s">
        <v>17</v>
      </c>
      <c r="C18" s="210"/>
      <c r="D18" s="210"/>
      <c r="E18" s="210"/>
      <c r="F18" s="210"/>
      <c r="G18" s="211"/>
      <c r="H18" s="22"/>
    </row>
    <row r="19" spans="2:8" ht="5.25" hidden="1" customHeight="1" thickBot="1" x14ac:dyDescent="0.25">
      <c r="B19" s="9"/>
      <c r="C19" s="9"/>
      <c r="D19" s="9"/>
      <c r="E19" s="9"/>
      <c r="F19" s="10"/>
      <c r="G19" s="11"/>
      <c r="H19" s="27"/>
    </row>
    <row r="20" spans="2:8" ht="15" hidden="1" customHeight="1" x14ac:dyDescent="0.2">
      <c r="B20" s="193" t="s">
        <v>18</v>
      </c>
      <c r="C20" s="193" t="s">
        <v>19</v>
      </c>
      <c r="D20" s="212" t="s">
        <v>20</v>
      </c>
      <c r="E20" s="20"/>
      <c r="F20" s="4" t="s">
        <v>21</v>
      </c>
      <c r="G20" s="196"/>
      <c r="H20" s="202"/>
    </row>
    <row r="21" spans="2:8" ht="15" hidden="1" customHeight="1" thickBot="1" x14ac:dyDescent="0.25">
      <c r="B21" s="194"/>
      <c r="C21" s="194"/>
      <c r="D21" s="213"/>
      <c r="E21" s="21"/>
      <c r="F21" s="8" t="s">
        <v>15</v>
      </c>
      <c r="G21" s="197"/>
      <c r="H21" s="203"/>
    </row>
    <row r="22" spans="2:8" ht="15" hidden="1" customHeight="1" x14ac:dyDescent="0.2">
      <c r="B22" s="193" t="s">
        <v>22</v>
      </c>
      <c r="C22" s="193" t="s">
        <v>23</v>
      </c>
      <c r="D22" s="3" t="s">
        <v>24</v>
      </c>
      <c r="E22" s="3"/>
      <c r="F22" s="4" t="s">
        <v>21</v>
      </c>
      <c r="G22" s="196"/>
      <c r="H22" s="202"/>
    </row>
    <row r="23" spans="2:8" ht="15" hidden="1" customHeight="1" thickBot="1" x14ac:dyDescent="0.25">
      <c r="B23" s="194"/>
      <c r="C23" s="194"/>
      <c r="D23" s="7" t="s">
        <v>25</v>
      </c>
      <c r="E23" s="7"/>
      <c r="F23" s="8" t="s">
        <v>26</v>
      </c>
      <c r="G23" s="197"/>
      <c r="H23" s="203"/>
    </row>
    <row r="24" spans="2:8" ht="15" hidden="1" customHeight="1" x14ac:dyDescent="0.2">
      <c r="B24" s="193" t="s">
        <v>27</v>
      </c>
      <c r="C24" s="193" t="s">
        <v>28</v>
      </c>
      <c r="D24" s="193" t="s">
        <v>29</v>
      </c>
      <c r="E24" s="5"/>
      <c r="F24" s="6" t="s">
        <v>30</v>
      </c>
      <c r="G24" s="196"/>
      <c r="H24" s="202"/>
    </row>
    <row r="25" spans="2:8" ht="15" hidden="1" customHeight="1" thickBot="1" x14ac:dyDescent="0.25">
      <c r="B25" s="194"/>
      <c r="C25" s="194"/>
      <c r="D25" s="194"/>
      <c r="E25" s="7"/>
      <c r="F25" s="8" t="s">
        <v>26</v>
      </c>
      <c r="G25" s="197"/>
      <c r="H25" s="203"/>
    </row>
    <row r="26" spans="2:8" ht="15" hidden="1" customHeight="1" x14ac:dyDescent="0.2">
      <c r="B26" s="193" t="s">
        <v>31</v>
      </c>
      <c r="C26" s="193" t="s">
        <v>32</v>
      </c>
      <c r="D26" s="3" t="s">
        <v>33</v>
      </c>
      <c r="E26" s="5"/>
      <c r="F26" s="6" t="s">
        <v>34</v>
      </c>
      <c r="G26" s="196"/>
      <c r="H26" s="202"/>
    </row>
    <row r="27" spans="2:8" ht="15" hidden="1" customHeight="1" thickBot="1" x14ac:dyDescent="0.25">
      <c r="B27" s="194"/>
      <c r="C27" s="194"/>
      <c r="D27" s="7"/>
      <c r="E27" s="7"/>
      <c r="F27" s="8" t="s">
        <v>15</v>
      </c>
      <c r="G27" s="197"/>
      <c r="H27" s="203"/>
    </row>
    <row r="28" spans="2:8" ht="15" hidden="1" customHeight="1" thickBot="1" x14ac:dyDescent="0.25">
      <c r="H28" s="22"/>
    </row>
    <row r="29" spans="2:8" ht="15" customHeight="1" thickBot="1" x14ac:dyDescent="0.25">
      <c r="B29" s="204" t="s">
        <v>540</v>
      </c>
      <c r="C29" s="205"/>
      <c r="D29" s="205"/>
      <c r="E29" s="205"/>
      <c r="F29" s="205"/>
      <c r="G29" s="205"/>
      <c r="H29" s="205"/>
    </row>
    <row r="30" spans="2:8" ht="12.75" customHeight="1" thickBot="1" x14ac:dyDescent="0.25">
      <c r="B30" s="12"/>
      <c r="C30" s="2" t="s">
        <v>11</v>
      </c>
      <c r="D30" s="2" t="s">
        <v>12</v>
      </c>
      <c r="E30" s="2"/>
      <c r="F30" s="2" t="s">
        <v>13</v>
      </c>
      <c r="G30" s="13" t="s">
        <v>14</v>
      </c>
      <c r="H30" s="23" t="s">
        <v>39</v>
      </c>
    </row>
    <row r="31" spans="2:8" ht="5.25" customHeight="1" thickBot="1" x14ac:dyDescent="0.25"/>
    <row r="32" spans="2:8" ht="18.75" customHeight="1" thickBot="1" x14ac:dyDescent="0.25">
      <c r="B32" s="147" t="s">
        <v>541</v>
      </c>
      <c r="C32" s="148"/>
      <c r="D32" s="148"/>
      <c r="E32" s="148"/>
      <c r="F32" s="148"/>
      <c r="G32" s="148"/>
      <c r="H32" s="192"/>
    </row>
    <row r="33" spans="2:8" ht="5.25" customHeight="1" thickBot="1" x14ac:dyDescent="0.25"/>
    <row r="34" spans="2:8" ht="25.5" customHeight="1" x14ac:dyDescent="0.2">
      <c r="B34" s="193" t="s">
        <v>542</v>
      </c>
      <c r="C34" s="193" t="s">
        <v>40</v>
      </c>
      <c r="D34" s="193" t="s">
        <v>41</v>
      </c>
      <c r="E34" s="196"/>
      <c r="F34" s="4" t="s">
        <v>21</v>
      </c>
      <c r="G34" s="196"/>
      <c r="H34" s="193"/>
    </row>
    <row r="35" spans="2:8" ht="16" thickBot="1" x14ac:dyDescent="0.25">
      <c r="B35" s="194"/>
      <c r="C35" s="194"/>
      <c r="D35" s="194"/>
      <c r="E35" s="197"/>
      <c r="F35" s="8" t="s">
        <v>26</v>
      </c>
      <c r="G35" s="197"/>
      <c r="H35" s="194"/>
    </row>
    <row r="36" spans="2:8" ht="22.5" customHeight="1" x14ac:dyDescent="0.2">
      <c r="B36" s="193" t="s">
        <v>543</v>
      </c>
      <c r="C36" s="193" t="s">
        <v>42</v>
      </c>
      <c r="D36" s="193" t="s">
        <v>43</v>
      </c>
      <c r="E36" s="196"/>
      <c r="F36" s="6" t="s">
        <v>30</v>
      </c>
      <c r="G36" s="196"/>
      <c r="H36" s="193"/>
    </row>
    <row r="37" spans="2:8" ht="9.75" customHeight="1" thickBot="1" x14ac:dyDescent="0.25">
      <c r="B37" s="194"/>
      <c r="C37" s="194"/>
      <c r="D37" s="194"/>
      <c r="E37" s="197"/>
      <c r="F37" s="8" t="s">
        <v>35</v>
      </c>
      <c r="G37" s="197"/>
      <c r="H37" s="194"/>
    </row>
    <row r="38" spans="2:8" ht="15" customHeight="1" x14ac:dyDescent="0.2">
      <c r="B38" s="198" t="s">
        <v>544</v>
      </c>
      <c r="C38" s="193" t="s">
        <v>44</v>
      </c>
      <c r="D38" s="193" t="s">
        <v>45</v>
      </c>
      <c r="E38" s="196"/>
      <c r="F38" s="6" t="s">
        <v>34</v>
      </c>
      <c r="G38" s="196"/>
      <c r="H38" s="193"/>
    </row>
    <row r="39" spans="2:8" ht="25.5" customHeight="1" thickBot="1" x14ac:dyDescent="0.25">
      <c r="B39" s="199"/>
      <c r="C39" s="194"/>
      <c r="D39" s="194"/>
      <c r="E39" s="197"/>
      <c r="F39" s="8" t="s">
        <v>35</v>
      </c>
      <c r="G39" s="197"/>
      <c r="H39" s="194"/>
    </row>
    <row r="40" spans="2:8" ht="22.5" customHeight="1" x14ac:dyDescent="0.2">
      <c r="B40" s="193" t="s">
        <v>545</v>
      </c>
      <c r="C40" s="193" t="s">
        <v>46</v>
      </c>
      <c r="D40" s="193" t="s">
        <v>47</v>
      </c>
      <c r="E40" s="200" t="s">
        <v>48</v>
      </c>
      <c r="F40" s="6" t="s">
        <v>30</v>
      </c>
      <c r="G40" s="196"/>
      <c r="H40" s="193"/>
    </row>
    <row r="41" spans="2:8" ht="16" thickBot="1" x14ac:dyDescent="0.25">
      <c r="B41" s="194"/>
      <c r="C41" s="194"/>
      <c r="D41" s="194"/>
      <c r="E41" s="201"/>
      <c r="F41" s="8" t="s">
        <v>26</v>
      </c>
      <c r="G41" s="197"/>
      <c r="H41" s="194"/>
    </row>
    <row r="42" spans="2:8" ht="22.5" customHeight="1" x14ac:dyDescent="0.2">
      <c r="B42" s="193" t="s">
        <v>546</v>
      </c>
      <c r="C42" s="193" t="s">
        <v>49</v>
      </c>
      <c r="D42" s="193" t="s">
        <v>50</v>
      </c>
      <c r="E42" s="196"/>
      <c r="F42" s="6" t="s">
        <v>30</v>
      </c>
      <c r="G42" s="196"/>
      <c r="H42" s="193"/>
    </row>
    <row r="43" spans="2:8" ht="16" thickBot="1" x14ac:dyDescent="0.25">
      <c r="B43" s="194"/>
      <c r="C43" s="194"/>
      <c r="D43" s="194"/>
      <c r="E43" s="197"/>
      <c r="F43" s="8" t="s">
        <v>36</v>
      </c>
      <c r="G43" s="197"/>
      <c r="H43" s="194"/>
    </row>
    <row r="44" spans="2:8" ht="22.5" customHeight="1" x14ac:dyDescent="0.2">
      <c r="B44" s="193" t="s">
        <v>547</v>
      </c>
      <c r="C44" s="193" t="s">
        <v>51</v>
      </c>
      <c r="D44" s="193" t="s">
        <v>52</v>
      </c>
      <c r="E44" s="196"/>
      <c r="F44" s="6" t="s">
        <v>30</v>
      </c>
      <c r="G44" s="196"/>
      <c r="H44" s="193"/>
    </row>
    <row r="45" spans="2:8" ht="28.5" customHeight="1" thickBot="1" x14ac:dyDescent="0.25">
      <c r="B45" s="194"/>
      <c r="C45" s="194"/>
      <c r="D45" s="194"/>
      <c r="E45" s="197"/>
      <c r="F45" s="8" t="s">
        <v>37</v>
      </c>
      <c r="G45" s="197"/>
      <c r="H45" s="194"/>
    </row>
    <row r="46" spans="2:8" ht="38.25" customHeight="1" thickBot="1" x14ac:dyDescent="0.25">
      <c r="B46" s="1" t="s">
        <v>548</v>
      </c>
      <c r="C46" s="38" t="s">
        <v>53</v>
      </c>
      <c r="D46" s="1" t="s">
        <v>54</v>
      </c>
      <c r="E46" s="30"/>
      <c r="F46" s="31"/>
      <c r="G46" s="16"/>
      <c r="H46" s="32"/>
    </row>
    <row r="47" spans="2:8" ht="28.5" customHeight="1" thickBot="1" x14ac:dyDescent="0.25">
      <c r="B47" s="34" t="s">
        <v>549</v>
      </c>
      <c r="C47" s="39" t="s">
        <v>55</v>
      </c>
      <c r="D47" s="34" t="s">
        <v>56</v>
      </c>
      <c r="E47" s="40"/>
      <c r="F47" s="4"/>
      <c r="G47" s="33"/>
      <c r="H47" s="32"/>
    </row>
    <row r="48" spans="2:8" ht="25.5" customHeight="1" thickBot="1" x14ac:dyDescent="0.25">
      <c r="B48" s="1" t="s">
        <v>550</v>
      </c>
      <c r="C48" s="41" t="s">
        <v>57</v>
      </c>
      <c r="D48" s="1" t="s">
        <v>58</v>
      </c>
      <c r="E48" s="30"/>
      <c r="F48" s="31"/>
      <c r="G48" s="16"/>
      <c r="H48" s="32"/>
    </row>
    <row r="49" spans="2:8" ht="37.5" customHeight="1" thickBot="1" x14ac:dyDescent="0.25">
      <c r="B49" s="1" t="s">
        <v>551</v>
      </c>
      <c r="C49" s="1" t="s">
        <v>59</v>
      </c>
      <c r="D49" s="1" t="s">
        <v>60</v>
      </c>
      <c r="E49" s="30"/>
      <c r="F49" s="31"/>
      <c r="G49" s="16"/>
      <c r="H49" s="32"/>
    </row>
    <row r="50" spans="2:8" ht="76.5" customHeight="1" thickBot="1" x14ac:dyDescent="0.25">
      <c r="B50" s="1" t="s">
        <v>552</v>
      </c>
      <c r="C50" s="1" t="s">
        <v>61</v>
      </c>
      <c r="D50" s="1" t="s">
        <v>62</v>
      </c>
      <c r="E50" s="31" t="s">
        <v>63</v>
      </c>
      <c r="F50" s="31"/>
      <c r="G50" s="16"/>
      <c r="H50" s="32"/>
    </row>
    <row r="51" spans="2:8" ht="28.5" customHeight="1" thickBot="1" x14ac:dyDescent="0.25">
      <c r="B51" s="1" t="s">
        <v>553</v>
      </c>
      <c r="C51" s="1" t="s">
        <v>64</v>
      </c>
      <c r="D51" s="1" t="s">
        <v>65</v>
      </c>
      <c r="E51" s="31" t="s">
        <v>63</v>
      </c>
      <c r="F51" s="31"/>
      <c r="G51" s="16"/>
      <c r="H51" s="32"/>
    </row>
    <row r="52" spans="2:8" ht="38.25" customHeight="1" thickBot="1" x14ac:dyDescent="0.25">
      <c r="B52" s="1" t="s">
        <v>554</v>
      </c>
      <c r="C52" s="1" t="s">
        <v>66</v>
      </c>
      <c r="D52" s="1" t="s">
        <v>67</v>
      </c>
      <c r="E52" s="31" t="s">
        <v>63</v>
      </c>
      <c r="F52" s="31"/>
      <c r="G52" s="16"/>
      <c r="H52" s="32"/>
    </row>
    <row r="53" spans="2:8" ht="28.5" customHeight="1" thickBot="1" x14ac:dyDescent="0.25">
      <c r="B53" s="1" t="s">
        <v>555</v>
      </c>
      <c r="C53" s="1" t="s">
        <v>68</v>
      </c>
      <c r="D53" s="1" t="s">
        <v>69</v>
      </c>
      <c r="E53" s="31" t="s">
        <v>63</v>
      </c>
      <c r="F53" s="31"/>
      <c r="G53" s="16"/>
      <c r="H53" s="32"/>
    </row>
    <row r="54" spans="2:8" ht="6.75" customHeight="1" thickBot="1" x14ac:dyDescent="0.25"/>
    <row r="55" spans="2:8" ht="18.75" customHeight="1" thickBot="1" x14ac:dyDescent="0.25">
      <c r="B55" s="147" t="s">
        <v>556</v>
      </c>
      <c r="C55" s="148"/>
      <c r="D55" s="148"/>
      <c r="E55" s="148"/>
      <c r="F55" s="148"/>
      <c r="G55" s="148"/>
      <c r="H55" s="192"/>
    </row>
    <row r="56" spans="2:8" ht="26.25" customHeight="1" thickBot="1" x14ac:dyDescent="0.25">
      <c r="B56" s="42" t="s">
        <v>557</v>
      </c>
      <c r="C56" s="42" t="s">
        <v>70</v>
      </c>
      <c r="D56" s="42" t="s">
        <v>71</v>
      </c>
      <c r="E56" s="15"/>
      <c r="F56" s="31"/>
      <c r="G56" s="37"/>
      <c r="H56" s="193"/>
    </row>
    <row r="57" spans="2:8" ht="36.75" customHeight="1" thickBot="1" x14ac:dyDescent="0.25">
      <c r="B57" s="43" t="s">
        <v>558</v>
      </c>
      <c r="C57" s="43" t="s">
        <v>72</v>
      </c>
      <c r="D57" s="43" t="s">
        <v>73</v>
      </c>
      <c r="E57" s="17"/>
      <c r="F57" s="8"/>
      <c r="G57" s="44"/>
      <c r="H57" s="194"/>
    </row>
    <row r="58" spans="2:8" ht="37" thickBot="1" x14ac:dyDescent="0.25">
      <c r="B58" s="42" t="s">
        <v>559</v>
      </c>
      <c r="C58" s="42" t="s">
        <v>74</v>
      </c>
      <c r="D58" s="42" t="s">
        <v>75</v>
      </c>
      <c r="E58" s="15"/>
      <c r="F58" s="31"/>
      <c r="G58" s="37"/>
      <c r="H58" s="193"/>
    </row>
    <row r="59" spans="2:8" ht="61" thickBot="1" x14ac:dyDescent="0.25">
      <c r="B59" s="43" t="s">
        <v>560</v>
      </c>
      <c r="C59" s="43" t="s">
        <v>76</v>
      </c>
      <c r="D59" s="43" t="s">
        <v>77</v>
      </c>
      <c r="E59" s="17"/>
      <c r="F59" s="8"/>
      <c r="G59" s="44"/>
      <c r="H59" s="195"/>
    </row>
    <row r="60" spans="2:8" ht="37" thickBot="1" x14ac:dyDescent="0.25">
      <c r="B60" s="43" t="s">
        <v>561</v>
      </c>
      <c r="C60" s="43" t="s">
        <v>78</v>
      </c>
      <c r="D60" s="43" t="s">
        <v>79</v>
      </c>
      <c r="E60" s="17"/>
      <c r="F60" s="8"/>
      <c r="G60" s="44"/>
      <c r="H60" s="195"/>
    </row>
    <row r="61" spans="2:8" ht="193" thickBot="1" x14ac:dyDescent="0.25">
      <c r="B61" s="43" t="s">
        <v>562</v>
      </c>
      <c r="C61" s="43" t="s">
        <v>80</v>
      </c>
      <c r="D61" s="43" t="s">
        <v>81</v>
      </c>
      <c r="E61" s="17"/>
      <c r="F61" s="8"/>
      <c r="G61" s="44"/>
      <c r="H61" s="195"/>
    </row>
    <row r="62" spans="2:8" ht="61" thickBot="1" x14ac:dyDescent="0.25">
      <c r="B62" s="43" t="s">
        <v>563</v>
      </c>
      <c r="C62" s="43" t="s">
        <v>82</v>
      </c>
      <c r="D62" s="43" t="s">
        <v>83</v>
      </c>
      <c r="E62" s="17"/>
      <c r="F62" s="8"/>
      <c r="G62" s="44"/>
      <c r="H62" s="195"/>
    </row>
    <row r="63" spans="2:8" ht="77.25" customHeight="1" thickBot="1" x14ac:dyDescent="0.25">
      <c r="B63" s="43" t="s">
        <v>564</v>
      </c>
      <c r="C63" s="43" t="s">
        <v>84</v>
      </c>
      <c r="D63" s="43" t="s">
        <v>85</v>
      </c>
      <c r="E63" s="17"/>
      <c r="F63" s="8"/>
      <c r="G63" s="44"/>
      <c r="H63" s="195"/>
    </row>
    <row r="64" spans="2:8" ht="27.75" customHeight="1" thickBot="1" x14ac:dyDescent="0.25">
      <c r="B64" s="43" t="s">
        <v>565</v>
      </c>
      <c r="C64" s="43" t="s">
        <v>86</v>
      </c>
      <c r="D64" s="43" t="s">
        <v>87</v>
      </c>
      <c r="E64" s="17"/>
      <c r="F64" s="8"/>
      <c r="G64" s="44"/>
      <c r="H64" s="195"/>
    </row>
    <row r="65" spans="2:8" ht="37" thickBot="1" x14ac:dyDescent="0.25">
      <c r="B65" s="43" t="s">
        <v>566</v>
      </c>
      <c r="C65" s="43" t="s">
        <v>88</v>
      </c>
      <c r="D65" s="43" t="s">
        <v>89</v>
      </c>
      <c r="E65" s="17"/>
      <c r="F65" s="8"/>
      <c r="G65" s="44"/>
      <c r="H65" s="195"/>
    </row>
    <row r="66" spans="2:8" ht="37" thickBot="1" x14ac:dyDescent="0.25">
      <c r="B66" s="43" t="s">
        <v>567</v>
      </c>
      <c r="C66" s="43" t="s">
        <v>90</v>
      </c>
      <c r="D66" s="43" t="s">
        <v>91</v>
      </c>
      <c r="E66" s="17"/>
      <c r="F66" s="8"/>
      <c r="G66" s="44"/>
      <c r="H66" s="195"/>
    </row>
    <row r="67" spans="2:8" ht="37.5" customHeight="1" thickBot="1" x14ac:dyDescent="0.25">
      <c r="B67" s="43" t="s">
        <v>568</v>
      </c>
      <c r="C67" s="43" t="s">
        <v>92</v>
      </c>
      <c r="D67" s="43" t="s">
        <v>93</v>
      </c>
      <c r="E67" s="17"/>
      <c r="F67" s="8"/>
      <c r="G67" s="44"/>
      <c r="H67" s="194"/>
    </row>
    <row r="68" spans="2:8" ht="5.25" customHeight="1" thickBot="1" x14ac:dyDescent="0.25"/>
    <row r="69" spans="2:8" ht="18.75" customHeight="1" thickBot="1" x14ac:dyDescent="0.25">
      <c r="B69" s="147" t="s">
        <v>569</v>
      </c>
      <c r="C69" s="148"/>
      <c r="D69" s="148"/>
      <c r="E69" s="148"/>
      <c r="F69" s="148"/>
      <c r="G69" s="148"/>
      <c r="H69" s="192"/>
    </row>
    <row r="70" spans="2:8" ht="5.25" customHeight="1" thickBot="1" x14ac:dyDescent="0.25"/>
    <row r="71" spans="2:8" ht="25" thickBot="1" x14ac:dyDescent="0.25">
      <c r="B71" s="36" t="s">
        <v>570</v>
      </c>
      <c r="C71" s="42" t="s">
        <v>94</v>
      </c>
      <c r="D71" s="14" t="s">
        <v>95</v>
      </c>
      <c r="E71" s="15"/>
      <c r="F71" s="31"/>
      <c r="G71" s="37"/>
      <c r="H71" s="193"/>
    </row>
    <row r="72" spans="2:8" ht="27" customHeight="1" thickBot="1" x14ac:dyDescent="0.25">
      <c r="B72" s="45" t="s">
        <v>571</v>
      </c>
      <c r="C72" s="43" t="s">
        <v>96</v>
      </c>
      <c r="D72" s="46" t="s">
        <v>97</v>
      </c>
      <c r="E72" s="17"/>
      <c r="F72" s="8"/>
      <c r="G72" s="44"/>
      <c r="H72" s="194"/>
    </row>
    <row r="73" spans="2:8" ht="25" thickBot="1" x14ac:dyDescent="0.25">
      <c r="B73" s="36" t="s">
        <v>572</v>
      </c>
      <c r="C73" s="42" t="s">
        <v>98</v>
      </c>
      <c r="D73" s="42" t="s">
        <v>99</v>
      </c>
      <c r="E73" s="15"/>
      <c r="F73" s="31"/>
      <c r="G73" s="37"/>
      <c r="H73" s="193"/>
    </row>
    <row r="74" spans="2:8" ht="27.75" customHeight="1" thickBot="1" x14ac:dyDescent="0.25">
      <c r="B74" s="45" t="s">
        <v>573</v>
      </c>
      <c r="C74" s="43" t="s">
        <v>100</v>
      </c>
      <c r="D74" s="43" t="s">
        <v>101</v>
      </c>
      <c r="E74" s="17"/>
      <c r="F74" s="8"/>
      <c r="G74" s="44"/>
      <c r="H74" s="194"/>
    </row>
    <row r="75" spans="2:8" ht="36" customHeight="1" thickBot="1" x14ac:dyDescent="0.25">
      <c r="B75" s="36" t="s">
        <v>574</v>
      </c>
      <c r="C75" s="42" t="s">
        <v>102</v>
      </c>
      <c r="D75" s="42" t="s">
        <v>103</v>
      </c>
      <c r="E75" s="15"/>
      <c r="F75" s="31"/>
      <c r="G75" s="37"/>
      <c r="H75" s="32"/>
    </row>
    <row r="76" spans="2:8" ht="28.5" customHeight="1" thickBot="1" x14ac:dyDescent="0.25">
      <c r="B76" s="36" t="s">
        <v>575</v>
      </c>
      <c r="C76" s="42" t="s">
        <v>104</v>
      </c>
      <c r="D76" s="42" t="s">
        <v>105</v>
      </c>
      <c r="E76" s="15"/>
      <c r="F76" s="31"/>
      <c r="G76" s="37"/>
      <c r="H76" s="32"/>
    </row>
    <row r="77" spans="2:8" ht="51" customHeight="1" thickBot="1" x14ac:dyDescent="0.25">
      <c r="B77" s="36" t="s">
        <v>576</v>
      </c>
      <c r="C77" s="42" t="s">
        <v>106</v>
      </c>
      <c r="D77" s="42" t="s">
        <v>107</v>
      </c>
      <c r="E77" s="15"/>
      <c r="F77" s="31"/>
      <c r="G77" s="37"/>
      <c r="H77" s="32"/>
    </row>
    <row r="78" spans="2:8" ht="27.75" customHeight="1" thickBot="1" x14ac:dyDescent="0.25">
      <c r="B78" s="36" t="s">
        <v>577</v>
      </c>
      <c r="C78" s="42" t="s">
        <v>108</v>
      </c>
      <c r="D78" s="42" t="s">
        <v>109</v>
      </c>
      <c r="E78" s="15"/>
      <c r="F78" s="31"/>
      <c r="G78" s="37"/>
      <c r="H78" s="193"/>
    </row>
    <row r="79" spans="2:8" ht="39.75" customHeight="1" thickBot="1" x14ac:dyDescent="0.25">
      <c r="B79" s="45" t="s">
        <v>578</v>
      </c>
      <c r="C79" s="43" t="s">
        <v>110</v>
      </c>
      <c r="D79" s="43" t="s">
        <v>111</v>
      </c>
      <c r="E79" s="17"/>
      <c r="F79" s="8"/>
      <c r="G79" s="44"/>
      <c r="H79" s="194"/>
    </row>
    <row r="80" spans="2:8" ht="25" thickBot="1" x14ac:dyDescent="0.25">
      <c r="B80" s="42" t="s">
        <v>579</v>
      </c>
      <c r="C80" s="42" t="s">
        <v>112</v>
      </c>
      <c r="D80" s="42" t="s">
        <v>113</v>
      </c>
      <c r="E80" s="14"/>
      <c r="F80" s="31"/>
      <c r="G80" s="37"/>
      <c r="H80" s="193" t="s">
        <v>38</v>
      </c>
    </row>
    <row r="81" spans="2:8" ht="25" thickBot="1" x14ac:dyDescent="0.25">
      <c r="B81" s="42" t="s">
        <v>580</v>
      </c>
      <c r="C81" s="42" t="s">
        <v>114</v>
      </c>
      <c r="D81" s="42" t="s">
        <v>115</v>
      </c>
      <c r="E81" s="14"/>
      <c r="F81" s="31"/>
      <c r="G81" s="37"/>
      <c r="H81" s="194"/>
    </row>
    <row r="82" spans="2:8" ht="7.5" customHeight="1" thickBot="1" x14ac:dyDescent="0.25"/>
    <row r="83" spans="2:8" ht="16" thickBot="1" x14ac:dyDescent="0.25">
      <c r="B83" s="147" t="s">
        <v>581</v>
      </c>
      <c r="C83" s="148"/>
      <c r="D83" s="148"/>
      <c r="E83" s="148"/>
      <c r="F83" s="148"/>
      <c r="G83" s="148"/>
      <c r="H83" s="192"/>
    </row>
    <row r="84" spans="2:8" ht="6.75" customHeight="1" thickBot="1" x14ac:dyDescent="0.25"/>
    <row r="85" spans="2:8" ht="37" thickBot="1" x14ac:dyDescent="0.25">
      <c r="B85" s="36" t="s">
        <v>582</v>
      </c>
      <c r="C85" s="42" t="s">
        <v>116</v>
      </c>
      <c r="D85" s="14" t="s">
        <v>117</v>
      </c>
      <c r="E85" s="15"/>
      <c r="F85" s="31"/>
      <c r="G85" s="37"/>
      <c r="H85" s="193"/>
    </row>
    <row r="86" spans="2:8" ht="25" thickBot="1" x14ac:dyDescent="0.25">
      <c r="B86" s="45" t="s">
        <v>583</v>
      </c>
      <c r="C86" s="43" t="s">
        <v>118</v>
      </c>
      <c r="D86" s="46" t="s">
        <v>119</v>
      </c>
      <c r="E86" s="17"/>
      <c r="F86" s="8"/>
      <c r="G86" s="44"/>
      <c r="H86" s="194"/>
    </row>
    <row r="87" spans="2:8" ht="37" thickBot="1" x14ac:dyDescent="0.25">
      <c r="B87" s="36" t="s">
        <v>584</v>
      </c>
      <c r="C87" s="42" t="s">
        <v>120</v>
      </c>
      <c r="D87" s="46" t="s">
        <v>121</v>
      </c>
      <c r="E87" s="15"/>
      <c r="F87" s="31"/>
      <c r="G87" s="37"/>
      <c r="H87" s="193"/>
    </row>
    <row r="88" spans="2:8" ht="61" thickBot="1" x14ac:dyDescent="0.25">
      <c r="B88" s="45" t="s">
        <v>585</v>
      </c>
      <c r="C88" s="43" t="s">
        <v>122</v>
      </c>
      <c r="D88" s="43" t="s">
        <v>123</v>
      </c>
      <c r="E88" s="17"/>
      <c r="F88" s="8"/>
      <c r="G88" s="44"/>
      <c r="H88" s="194"/>
    </row>
    <row r="89" spans="2:8" ht="37" thickBot="1" x14ac:dyDescent="0.25">
      <c r="B89" s="36" t="s">
        <v>586</v>
      </c>
      <c r="C89" s="42" t="s">
        <v>124</v>
      </c>
      <c r="D89" s="42" t="s">
        <v>125</v>
      </c>
      <c r="E89" s="15"/>
      <c r="F89" s="31"/>
      <c r="G89" s="37"/>
      <c r="H89" s="32"/>
    </row>
    <row r="90" spans="2:8" ht="49" thickBot="1" x14ac:dyDescent="0.25">
      <c r="B90" s="36" t="s">
        <v>587</v>
      </c>
      <c r="C90" s="42" t="s">
        <v>126</v>
      </c>
      <c r="D90" s="42" t="s">
        <v>127</v>
      </c>
      <c r="E90" s="15"/>
      <c r="F90" s="31"/>
      <c r="G90" s="37"/>
      <c r="H90" s="32"/>
    </row>
    <row r="91" spans="2:8" ht="37" thickBot="1" x14ac:dyDescent="0.25">
      <c r="B91" s="36" t="s">
        <v>588</v>
      </c>
      <c r="C91" s="42" t="s">
        <v>128</v>
      </c>
      <c r="D91" s="42" t="s">
        <v>129</v>
      </c>
      <c r="E91" s="15"/>
      <c r="F91" s="31"/>
      <c r="G91" s="37"/>
      <c r="H91" s="32"/>
    </row>
    <row r="92" spans="2:8" ht="37" thickBot="1" x14ac:dyDescent="0.25">
      <c r="B92" s="36" t="s">
        <v>589</v>
      </c>
      <c r="C92" s="42" t="s">
        <v>130</v>
      </c>
      <c r="D92" s="42" t="s">
        <v>131</v>
      </c>
      <c r="E92" s="15"/>
      <c r="F92" s="31"/>
      <c r="G92" s="37"/>
      <c r="H92" s="193"/>
    </row>
    <row r="93" spans="2:8" ht="25" thickBot="1" x14ac:dyDescent="0.25">
      <c r="B93" s="45" t="s">
        <v>590</v>
      </c>
      <c r="C93" s="43" t="s">
        <v>132</v>
      </c>
      <c r="D93" s="42" t="s">
        <v>131</v>
      </c>
      <c r="E93" s="17"/>
      <c r="F93" s="8"/>
      <c r="G93" s="44"/>
      <c r="H93" s="194"/>
    </row>
    <row r="94" spans="2:8" ht="49" thickBot="1" x14ac:dyDescent="0.25">
      <c r="B94" s="42" t="s">
        <v>591</v>
      </c>
      <c r="C94" s="42" t="s">
        <v>133</v>
      </c>
      <c r="D94" s="42" t="s">
        <v>134</v>
      </c>
      <c r="E94" s="14"/>
      <c r="F94" s="31"/>
      <c r="G94" s="37"/>
      <c r="H94" s="193" t="s">
        <v>38</v>
      </c>
    </row>
    <row r="95" spans="2:8" ht="25" thickBot="1" x14ac:dyDescent="0.25">
      <c r="B95" s="42" t="s">
        <v>592</v>
      </c>
      <c r="C95" s="42" t="s">
        <v>135</v>
      </c>
      <c r="D95" s="42" t="s">
        <v>136</v>
      </c>
      <c r="E95" s="14"/>
      <c r="F95" s="31"/>
      <c r="G95" s="37"/>
      <c r="H95" s="195"/>
    </row>
    <row r="96" spans="2:8" ht="25" thickBot="1" x14ac:dyDescent="0.25">
      <c r="B96" s="42" t="s">
        <v>593</v>
      </c>
      <c r="C96" s="42" t="s">
        <v>137</v>
      </c>
      <c r="D96" s="42" t="s">
        <v>138</v>
      </c>
      <c r="E96" s="14"/>
      <c r="F96" s="31"/>
      <c r="G96" s="37"/>
      <c r="H96" s="195"/>
    </row>
    <row r="97" spans="2:8" ht="219.75" customHeight="1" thickBot="1" x14ac:dyDescent="0.25">
      <c r="B97" s="42" t="s">
        <v>594</v>
      </c>
      <c r="C97" s="42" t="s">
        <v>139</v>
      </c>
      <c r="D97" s="42" t="s">
        <v>140</v>
      </c>
      <c r="E97" s="14"/>
      <c r="F97" s="31"/>
      <c r="G97" s="37"/>
      <c r="H97" s="195"/>
    </row>
    <row r="98" spans="2:8" ht="67.5" customHeight="1" thickBot="1" x14ac:dyDescent="0.25">
      <c r="B98" s="42" t="s">
        <v>595</v>
      </c>
      <c r="C98" s="42" t="s">
        <v>141</v>
      </c>
      <c r="D98" s="42" t="s">
        <v>142</v>
      </c>
      <c r="E98" s="14"/>
      <c r="F98" s="31"/>
      <c r="G98" s="37"/>
      <c r="H98" s="194"/>
    </row>
    <row r="99" spans="2:8" ht="6.75" customHeight="1" thickBot="1" x14ac:dyDescent="0.25"/>
    <row r="100" spans="2:8" ht="16" thickBot="1" x14ac:dyDescent="0.25">
      <c r="B100" s="147" t="s">
        <v>596</v>
      </c>
      <c r="C100" s="148"/>
      <c r="D100" s="148"/>
      <c r="E100" s="148"/>
      <c r="F100" s="148"/>
      <c r="G100" s="148"/>
      <c r="H100" s="192"/>
    </row>
    <row r="101" spans="2:8" ht="8.25" customHeight="1" thickBot="1" x14ac:dyDescent="0.25"/>
    <row r="102" spans="2:8" ht="37" thickBot="1" x14ac:dyDescent="0.25">
      <c r="B102" s="36" t="s">
        <v>597</v>
      </c>
      <c r="C102" s="42" t="s">
        <v>143</v>
      </c>
      <c r="D102" s="14" t="s">
        <v>144</v>
      </c>
      <c r="E102" s="15"/>
      <c r="F102" s="31"/>
      <c r="G102" s="37"/>
      <c r="H102" s="193"/>
    </row>
    <row r="103" spans="2:8" ht="25" thickBot="1" x14ac:dyDescent="0.25">
      <c r="B103" s="45" t="s">
        <v>598</v>
      </c>
      <c r="C103" s="43" t="s">
        <v>145</v>
      </c>
      <c r="D103" s="46" t="s">
        <v>146</v>
      </c>
      <c r="E103" s="17"/>
      <c r="F103" s="8"/>
      <c r="G103" s="44"/>
      <c r="H103" s="194"/>
    </row>
    <row r="104" spans="2:8" ht="25" thickBot="1" x14ac:dyDescent="0.25">
      <c r="B104" s="36" t="s">
        <v>599</v>
      </c>
      <c r="C104" s="42" t="s">
        <v>147</v>
      </c>
      <c r="D104" s="46" t="s">
        <v>148</v>
      </c>
      <c r="E104" s="15"/>
      <c r="F104" s="31"/>
      <c r="G104" s="37"/>
      <c r="H104" s="193"/>
    </row>
    <row r="105" spans="2:8" ht="25" thickBot="1" x14ac:dyDescent="0.25">
      <c r="B105" s="45" t="s">
        <v>600</v>
      </c>
      <c r="C105" s="43" t="s">
        <v>149</v>
      </c>
      <c r="D105" s="43" t="s">
        <v>150</v>
      </c>
      <c r="E105" s="17"/>
      <c r="F105" s="8"/>
      <c r="G105" s="44"/>
      <c r="H105" s="194"/>
    </row>
    <row r="106" spans="2:8" ht="25" thickBot="1" x14ac:dyDescent="0.25">
      <c r="B106" s="45" t="s">
        <v>601</v>
      </c>
      <c r="C106" s="43" t="s">
        <v>151</v>
      </c>
      <c r="D106" s="43" t="s">
        <v>152</v>
      </c>
      <c r="E106" s="17"/>
      <c r="F106" s="8"/>
      <c r="G106" s="44"/>
      <c r="H106" s="32"/>
    </row>
    <row r="107" spans="2:8" ht="37" thickBot="1" x14ac:dyDescent="0.25">
      <c r="B107" s="45" t="s">
        <v>602</v>
      </c>
      <c r="C107" s="43" t="s">
        <v>153</v>
      </c>
      <c r="D107" s="43" t="s">
        <v>154</v>
      </c>
      <c r="E107" s="17"/>
      <c r="F107" s="8"/>
      <c r="G107" s="44"/>
      <c r="H107" s="32"/>
    </row>
    <row r="108" spans="2:8" ht="49" thickBot="1" x14ac:dyDescent="0.25">
      <c r="B108" s="36" t="s">
        <v>603</v>
      </c>
      <c r="C108" s="42" t="s">
        <v>155</v>
      </c>
      <c r="D108" s="42" t="s">
        <v>156</v>
      </c>
      <c r="E108" s="15"/>
      <c r="F108" s="31"/>
      <c r="G108" s="37"/>
      <c r="H108" s="32"/>
    </row>
    <row r="109" spans="2:8" ht="7.5" customHeight="1" thickBot="1" x14ac:dyDescent="0.25"/>
    <row r="110" spans="2:8" ht="16" thickBot="1" x14ac:dyDescent="0.25">
      <c r="B110" s="147" t="s">
        <v>604</v>
      </c>
      <c r="C110" s="148"/>
      <c r="D110" s="148"/>
      <c r="E110" s="148"/>
      <c r="F110" s="148"/>
      <c r="G110" s="148"/>
      <c r="H110" s="192"/>
    </row>
    <row r="111" spans="2:8" ht="6.75" customHeight="1" thickBot="1" x14ac:dyDescent="0.25"/>
    <row r="112" spans="2:8" ht="25" thickBot="1" x14ac:dyDescent="0.25">
      <c r="B112" s="36" t="s">
        <v>605</v>
      </c>
      <c r="C112" s="42" t="s">
        <v>157</v>
      </c>
      <c r="D112" s="14" t="s">
        <v>158</v>
      </c>
      <c r="E112" s="15"/>
      <c r="F112" s="31"/>
      <c r="G112" s="37"/>
      <c r="H112" s="193"/>
    </row>
    <row r="113" spans="2:8" ht="29.25" customHeight="1" thickBot="1" x14ac:dyDescent="0.25">
      <c r="B113" s="45" t="s">
        <v>606</v>
      </c>
      <c r="C113" s="43" t="s">
        <v>159</v>
      </c>
      <c r="D113" s="14" t="s">
        <v>160</v>
      </c>
      <c r="E113" s="17"/>
      <c r="F113" s="8"/>
      <c r="G113" s="44"/>
      <c r="H113" s="194"/>
    </row>
    <row r="114" spans="2:8" ht="6" customHeight="1" thickBot="1" x14ac:dyDescent="0.25"/>
    <row r="115" spans="2:8" ht="15.75" customHeight="1" thickBot="1" x14ac:dyDescent="0.25">
      <c r="B115" s="147" t="s">
        <v>607</v>
      </c>
      <c r="C115" s="148"/>
      <c r="D115" s="148"/>
      <c r="E115" s="148"/>
      <c r="F115" s="148"/>
      <c r="G115" s="148"/>
      <c r="H115" s="192"/>
    </row>
    <row r="116" spans="2:8" ht="6" customHeight="1" thickBot="1" x14ac:dyDescent="0.25"/>
    <row r="117" spans="2:8" ht="25" thickBot="1" x14ac:dyDescent="0.25">
      <c r="B117" s="36" t="s">
        <v>608</v>
      </c>
      <c r="C117" s="42" t="s">
        <v>161</v>
      </c>
      <c r="D117" s="14" t="s">
        <v>158</v>
      </c>
      <c r="E117" s="15"/>
      <c r="F117" s="31"/>
      <c r="G117" s="37"/>
      <c r="H117" s="193"/>
    </row>
    <row r="118" spans="2:8" ht="25" thickBot="1" x14ac:dyDescent="0.25">
      <c r="B118" s="45" t="s">
        <v>609</v>
      </c>
      <c r="C118" s="43" t="s">
        <v>162</v>
      </c>
      <c r="D118" s="14" t="s">
        <v>163</v>
      </c>
      <c r="E118" s="17"/>
      <c r="F118" s="8"/>
      <c r="G118" s="44"/>
      <c r="H118" s="194"/>
    </row>
  </sheetData>
  <mergeCells count="99">
    <mergeCell ref="B6:C6"/>
    <mergeCell ref="D6:G6"/>
    <mergeCell ref="B2:G2"/>
    <mergeCell ref="B4:C4"/>
    <mergeCell ref="D4:G4"/>
    <mergeCell ref="B5:C5"/>
    <mergeCell ref="D5:G5"/>
    <mergeCell ref="B7:C7"/>
    <mergeCell ref="D7:G7"/>
    <mergeCell ref="B8:C8"/>
    <mergeCell ref="D8:G8"/>
    <mergeCell ref="B9:C9"/>
    <mergeCell ref="D9:G9"/>
    <mergeCell ref="B10:C10"/>
    <mergeCell ref="D10:G10"/>
    <mergeCell ref="B11:C11"/>
    <mergeCell ref="D11:G11"/>
    <mergeCell ref="B12:C12"/>
    <mergeCell ref="D12:G12"/>
    <mergeCell ref="B13:C13"/>
    <mergeCell ref="D13:G13"/>
    <mergeCell ref="B15:G15"/>
    <mergeCell ref="B18:G18"/>
    <mergeCell ref="B20:B21"/>
    <mergeCell ref="C20:C21"/>
    <mergeCell ref="D20:D21"/>
    <mergeCell ref="G20:G21"/>
    <mergeCell ref="B32:H32"/>
    <mergeCell ref="H20:H21"/>
    <mergeCell ref="B22:B23"/>
    <mergeCell ref="C22:C23"/>
    <mergeCell ref="G22:G23"/>
    <mergeCell ref="H22:H23"/>
    <mergeCell ref="B24:B25"/>
    <mergeCell ref="C24:C25"/>
    <mergeCell ref="D24:D25"/>
    <mergeCell ref="G24:G25"/>
    <mergeCell ref="H24:H25"/>
    <mergeCell ref="B26:B27"/>
    <mergeCell ref="C26:C27"/>
    <mergeCell ref="G26:G27"/>
    <mergeCell ref="H26:H27"/>
    <mergeCell ref="B29:H29"/>
    <mergeCell ref="H36:H37"/>
    <mergeCell ref="B34:B35"/>
    <mergeCell ref="C34:C35"/>
    <mergeCell ref="D34:D35"/>
    <mergeCell ref="E34:E35"/>
    <mergeCell ref="G34:G35"/>
    <mergeCell ref="H34:H35"/>
    <mergeCell ref="B36:B37"/>
    <mergeCell ref="C36:C37"/>
    <mergeCell ref="D36:D37"/>
    <mergeCell ref="E36:E37"/>
    <mergeCell ref="G36:G37"/>
    <mergeCell ref="H40:H41"/>
    <mergeCell ref="B38:B39"/>
    <mergeCell ref="C38:C39"/>
    <mergeCell ref="D38:D39"/>
    <mergeCell ref="E38:E39"/>
    <mergeCell ref="G38:G39"/>
    <mergeCell ref="H38:H39"/>
    <mergeCell ref="B40:B41"/>
    <mergeCell ref="C40:C41"/>
    <mergeCell ref="D40:D41"/>
    <mergeCell ref="E40:E41"/>
    <mergeCell ref="G40:G41"/>
    <mergeCell ref="H44:H45"/>
    <mergeCell ref="B42:B43"/>
    <mergeCell ref="C42:C43"/>
    <mergeCell ref="D42:D43"/>
    <mergeCell ref="E42:E43"/>
    <mergeCell ref="G42:G43"/>
    <mergeCell ref="H42:H43"/>
    <mergeCell ref="B44:B45"/>
    <mergeCell ref="C44:C45"/>
    <mergeCell ref="D44:D45"/>
    <mergeCell ref="E44:E45"/>
    <mergeCell ref="G44:G45"/>
    <mergeCell ref="H92:H93"/>
    <mergeCell ref="B55:H55"/>
    <mergeCell ref="H56:H57"/>
    <mergeCell ref="H58:H67"/>
    <mergeCell ref="B69:H69"/>
    <mergeCell ref="H71:H72"/>
    <mergeCell ref="H73:H74"/>
    <mergeCell ref="H78:H79"/>
    <mergeCell ref="H80:H81"/>
    <mergeCell ref="B83:H83"/>
    <mergeCell ref="H85:H86"/>
    <mergeCell ref="H87:H88"/>
    <mergeCell ref="B110:H110"/>
    <mergeCell ref="H112:H113"/>
    <mergeCell ref="B115:H115"/>
    <mergeCell ref="H117:H118"/>
    <mergeCell ref="H94:H98"/>
    <mergeCell ref="B100:H100"/>
    <mergeCell ref="H102:H103"/>
    <mergeCell ref="H104:H105"/>
  </mergeCells>
  <printOptions horizontalCentered="1"/>
  <pageMargins left="0.15748031496062992" right="0.44560185185185186" top="0.23622047244094491" bottom="0.19685039370078741" header="0.19685039370078741" footer="0.15748031496062992"/>
  <pageSetup scale="74" fitToHeight="5"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D37EC1-0A02-44C9-81A1-DF79D04DDBBB}">
  <dimension ref="B1:F149"/>
  <sheetViews>
    <sheetView showGridLines="0" zoomScale="130" zoomScaleNormal="130" zoomScaleSheetLayoutView="120" zoomScalePageLayoutView="90" workbookViewId="0">
      <selection activeCell="J21" sqref="J21:J22"/>
    </sheetView>
  </sheetViews>
  <sheetFormatPr baseColWidth="10" defaultRowHeight="15" x14ac:dyDescent="0.2"/>
  <cols>
    <col min="1" max="1" width="2.5" customWidth="1"/>
    <col min="2" max="2" width="5.5" customWidth="1"/>
    <col min="3" max="3" width="38" customWidth="1"/>
    <col min="4" max="4" width="44.33203125" customWidth="1"/>
    <col min="5" max="5" width="12.5" customWidth="1"/>
    <col min="6" max="6" width="14.5" customWidth="1"/>
  </cols>
  <sheetData>
    <row r="1" spans="2:6" ht="8.25" customHeight="1" thickBot="1" x14ac:dyDescent="0.25"/>
    <row r="2" spans="2:6" ht="27" thickBot="1" x14ac:dyDescent="0.25">
      <c r="B2" s="149" t="s">
        <v>0</v>
      </c>
      <c r="C2" s="150"/>
      <c r="D2" s="150"/>
      <c r="E2" s="150"/>
      <c r="F2" s="151"/>
    </row>
    <row r="3" spans="2:6" ht="7.5" customHeight="1" x14ac:dyDescent="0.2"/>
    <row r="4" spans="2:6" ht="16.5" customHeight="1" x14ac:dyDescent="0.2">
      <c r="B4" s="138" t="s">
        <v>1</v>
      </c>
      <c r="C4" s="138"/>
      <c r="D4" s="152"/>
      <c r="E4" s="153"/>
      <c r="F4" s="154"/>
    </row>
    <row r="5" spans="2:6" x14ac:dyDescent="0.2">
      <c r="B5" s="138" t="s">
        <v>2</v>
      </c>
      <c r="C5" s="138"/>
      <c r="D5" s="143"/>
      <c r="E5" s="143"/>
      <c r="F5" s="143"/>
    </row>
    <row r="6" spans="2:6" x14ac:dyDescent="0.2">
      <c r="B6" s="138" t="s">
        <v>3</v>
      </c>
      <c r="C6" s="138"/>
      <c r="D6" s="143"/>
      <c r="E6" s="143"/>
      <c r="F6" s="143"/>
    </row>
    <row r="7" spans="2:6" x14ac:dyDescent="0.2">
      <c r="B7" s="138" t="s">
        <v>4</v>
      </c>
      <c r="C7" s="138"/>
      <c r="D7" s="143"/>
      <c r="E7" s="143"/>
      <c r="F7" s="143"/>
    </row>
    <row r="8" spans="2:6" x14ac:dyDescent="0.2">
      <c r="B8" s="138" t="s">
        <v>5</v>
      </c>
      <c r="C8" s="138"/>
      <c r="D8" s="143"/>
      <c r="E8" s="143"/>
      <c r="F8" s="143"/>
    </row>
    <row r="9" spans="2:6" x14ac:dyDescent="0.2">
      <c r="B9" s="138" t="s">
        <v>6</v>
      </c>
      <c r="C9" s="138"/>
      <c r="D9" s="139"/>
      <c r="E9" s="143"/>
      <c r="F9" s="143"/>
    </row>
    <row r="10" spans="2:6" x14ac:dyDescent="0.2">
      <c r="B10" s="138" t="s">
        <v>7</v>
      </c>
      <c r="C10" s="138"/>
      <c r="D10" s="139"/>
      <c r="E10" s="139"/>
      <c r="F10" s="139"/>
    </row>
    <row r="11" spans="2:6" x14ac:dyDescent="0.2">
      <c r="B11" s="138" t="s">
        <v>8</v>
      </c>
      <c r="C11" s="138"/>
      <c r="D11" s="140"/>
      <c r="E11" s="141"/>
      <c r="F11" s="142"/>
    </row>
    <row r="12" spans="2:6" x14ac:dyDescent="0.2">
      <c r="B12" s="138" t="s">
        <v>9</v>
      </c>
      <c r="C12" s="138"/>
      <c r="D12" s="139"/>
      <c r="E12" s="139"/>
      <c r="F12" s="139"/>
    </row>
    <row r="13" spans="2:6" ht="18" customHeight="1" x14ac:dyDescent="0.2">
      <c r="B13" s="138" t="s">
        <v>10</v>
      </c>
      <c r="C13" s="138"/>
      <c r="D13" s="143"/>
      <c r="E13" s="143"/>
      <c r="F13" s="143"/>
    </row>
    <row r="14" spans="2:6" ht="7.5" customHeight="1" thickBot="1" x14ac:dyDescent="0.25">
      <c r="B14" s="47"/>
      <c r="C14" s="48"/>
      <c r="D14" s="48"/>
      <c r="E14" s="49"/>
      <c r="F14" s="50"/>
    </row>
    <row r="15" spans="2:6" ht="15" customHeight="1" thickBot="1" x14ac:dyDescent="0.25">
      <c r="B15" s="214" t="s">
        <v>610</v>
      </c>
      <c r="C15" s="215"/>
      <c r="D15" s="215"/>
      <c r="E15" s="215"/>
      <c r="F15" s="215"/>
    </row>
    <row r="16" spans="2:6" ht="11.25" customHeight="1" thickBot="1" x14ac:dyDescent="0.25">
      <c r="B16" s="1"/>
      <c r="C16" s="28" t="s">
        <v>11</v>
      </c>
      <c r="D16" s="28" t="s">
        <v>12</v>
      </c>
      <c r="E16" s="29" t="s">
        <v>13</v>
      </c>
      <c r="F16" s="29" t="s">
        <v>14</v>
      </c>
    </row>
    <row r="17" spans="2:6" ht="5.25" customHeight="1" thickBot="1" x14ac:dyDescent="0.25"/>
    <row r="18" spans="2:6" ht="11.25" customHeight="1" thickBot="1" x14ac:dyDescent="0.25">
      <c r="B18" s="147" t="s">
        <v>249</v>
      </c>
      <c r="C18" s="148"/>
      <c r="D18" s="148"/>
      <c r="E18" s="148"/>
      <c r="F18" s="148"/>
    </row>
    <row r="19" spans="2:6" ht="6" customHeight="1" thickBot="1" x14ac:dyDescent="0.25"/>
    <row r="20" spans="2:6" ht="63" customHeight="1" thickBot="1" x14ac:dyDescent="0.25">
      <c r="B20" s="35" t="s">
        <v>231</v>
      </c>
      <c r="C20" s="18" t="s">
        <v>211</v>
      </c>
      <c r="D20" s="18" t="s">
        <v>213</v>
      </c>
      <c r="E20" s="31"/>
      <c r="F20" s="37"/>
    </row>
    <row r="21" spans="2:6" ht="36.75" customHeight="1" thickBot="1" x14ac:dyDescent="0.25">
      <c r="B21" s="54" t="s">
        <v>232</v>
      </c>
      <c r="C21" s="18" t="s">
        <v>212</v>
      </c>
      <c r="D21" s="18" t="s">
        <v>214</v>
      </c>
      <c r="E21" s="8"/>
      <c r="F21" s="44"/>
    </row>
    <row r="22" spans="2:6" ht="27" customHeight="1" thickBot="1" x14ac:dyDescent="0.25">
      <c r="B22" s="54" t="s">
        <v>233</v>
      </c>
      <c r="C22" s="18" t="s">
        <v>215</v>
      </c>
      <c r="D22" s="18" t="s">
        <v>215</v>
      </c>
      <c r="E22" s="8"/>
      <c r="F22" s="44"/>
    </row>
    <row r="23" spans="2:6" ht="38.25" customHeight="1" thickBot="1" x14ac:dyDescent="0.25">
      <c r="B23" s="54" t="s">
        <v>234</v>
      </c>
      <c r="C23" s="18" t="s">
        <v>216</v>
      </c>
      <c r="D23" s="18" t="s">
        <v>216</v>
      </c>
      <c r="E23" s="8"/>
      <c r="F23" s="44"/>
    </row>
    <row r="24" spans="2:6" ht="65.25" customHeight="1" thickBot="1" x14ac:dyDescent="0.25">
      <c r="B24" s="54" t="s">
        <v>235</v>
      </c>
      <c r="C24" s="18" t="s">
        <v>224</v>
      </c>
      <c r="D24" s="18" t="s">
        <v>224</v>
      </c>
      <c r="E24" s="8"/>
      <c r="F24" s="44"/>
    </row>
    <row r="25" spans="2:6" ht="227.25" customHeight="1" thickBot="1" x14ac:dyDescent="0.25">
      <c r="B25" s="54" t="s">
        <v>236</v>
      </c>
      <c r="C25" s="18" t="s">
        <v>225</v>
      </c>
      <c r="D25" s="18" t="s">
        <v>225</v>
      </c>
      <c r="E25" s="8"/>
      <c r="F25" s="44"/>
    </row>
    <row r="26" spans="2:6" ht="65.25" customHeight="1" thickBot="1" x14ac:dyDescent="0.25">
      <c r="B26" s="54" t="s">
        <v>237</v>
      </c>
      <c r="C26" s="18" t="s">
        <v>227</v>
      </c>
      <c r="D26" s="18" t="s">
        <v>227</v>
      </c>
      <c r="E26" s="8"/>
      <c r="F26" s="44"/>
    </row>
    <row r="27" spans="2:6" ht="210.75" customHeight="1" thickBot="1" x14ac:dyDescent="0.25">
      <c r="B27" s="54" t="s">
        <v>238</v>
      </c>
      <c r="C27" s="18" t="s">
        <v>228</v>
      </c>
      <c r="D27" s="18" t="s">
        <v>228</v>
      </c>
      <c r="E27" s="8"/>
      <c r="F27" s="44"/>
    </row>
    <row r="28" spans="2:6" ht="63" customHeight="1" thickBot="1" x14ac:dyDescent="0.25">
      <c r="B28" s="54" t="s">
        <v>239</v>
      </c>
      <c r="C28" s="18" t="s">
        <v>226</v>
      </c>
      <c r="D28" s="18" t="s">
        <v>226</v>
      </c>
      <c r="E28" s="8"/>
      <c r="F28" s="44"/>
    </row>
    <row r="29" spans="2:6" ht="41.25" customHeight="1" thickBot="1" x14ac:dyDescent="0.25">
      <c r="B29" s="54" t="s">
        <v>240</v>
      </c>
      <c r="C29" s="18" t="s">
        <v>217</v>
      </c>
      <c r="D29" s="18" t="s">
        <v>217</v>
      </c>
      <c r="E29" s="8"/>
      <c r="F29" s="44"/>
    </row>
    <row r="30" spans="2:6" ht="63" customHeight="1" thickBot="1" x14ac:dyDescent="0.25">
      <c r="B30" s="54" t="s">
        <v>241</v>
      </c>
      <c r="C30" s="18" t="s">
        <v>218</v>
      </c>
      <c r="D30" s="18" t="s">
        <v>218</v>
      </c>
      <c r="E30" s="8"/>
      <c r="F30" s="44"/>
    </row>
    <row r="31" spans="2:6" ht="48" customHeight="1" thickBot="1" x14ac:dyDescent="0.25">
      <c r="B31" s="54" t="s">
        <v>242</v>
      </c>
      <c r="C31" s="18" t="s">
        <v>219</v>
      </c>
      <c r="D31" s="18" t="s">
        <v>471</v>
      </c>
      <c r="E31" s="8"/>
      <c r="F31" s="44"/>
    </row>
    <row r="32" spans="2:6" ht="26.25" customHeight="1" thickBot="1" x14ac:dyDescent="0.25">
      <c r="B32" s="54" t="s">
        <v>243</v>
      </c>
      <c r="C32" s="18" t="s">
        <v>220</v>
      </c>
      <c r="D32" s="18" t="s">
        <v>220</v>
      </c>
      <c r="E32" s="8"/>
      <c r="F32" s="44"/>
    </row>
    <row r="33" spans="2:6" ht="117" customHeight="1" thickBot="1" x14ac:dyDescent="0.25">
      <c r="B33" s="54" t="s">
        <v>244</v>
      </c>
      <c r="C33" s="18" t="s">
        <v>472</v>
      </c>
      <c r="D33" s="18" t="s">
        <v>473</v>
      </c>
      <c r="E33" s="8"/>
      <c r="F33" s="44"/>
    </row>
    <row r="34" spans="2:6" ht="89.25" customHeight="1" thickBot="1" x14ac:dyDescent="0.25">
      <c r="B34" s="54" t="s">
        <v>245</v>
      </c>
      <c r="C34" s="18" t="s">
        <v>221</v>
      </c>
      <c r="D34" s="18" t="s">
        <v>221</v>
      </c>
      <c r="E34" s="8"/>
      <c r="F34" s="44"/>
    </row>
    <row r="35" spans="2:6" ht="123.75" customHeight="1" thickBot="1" x14ac:dyDescent="0.25">
      <c r="B35" s="54" t="s">
        <v>246</v>
      </c>
      <c r="C35" s="18" t="s">
        <v>222</v>
      </c>
      <c r="D35" s="18" t="s">
        <v>222</v>
      </c>
      <c r="E35" s="8"/>
      <c r="F35" s="44"/>
    </row>
    <row r="36" spans="2:6" ht="163.5" customHeight="1" thickBot="1" x14ac:dyDescent="0.25">
      <c r="B36" s="54" t="s">
        <v>247</v>
      </c>
      <c r="C36" s="18" t="s">
        <v>229</v>
      </c>
      <c r="D36" s="18" t="s">
        <v>229</v>
      </c>
      <c r="E36" s="8"/>
      <c r="F36" s="44"/>
    </row>
    <row r="37" spans="2:6" ht="250.5" customHeight="1" thickBot="1" x14ac:dyDescent="0.25">
      <c r="B37" s="35" t="s">
        <v>248</v>
      </c>
      <c r="C37" s="18" t="s">
        <v>223</v>
      </c>
      <c r="D37" s="18" t="s">
        <v>223</v>
      </c>
      <c r="E37" s="8"/>
      <c r="F37" s="44"/>
    </row>
    <row r="38" spans="2:6" ht="189.75" customHeight="1" thickBot="1" x14ac:dyDescent="0.25">
      <c r="B38" s="54" t="s">
        <v>474</v>
      </c>
      <c r="C38" s="18" t="s">
        <v>230</v>
      </c>
      <c r="D38" s="18" t="s">
        <v>230</v>
      </c>
      <c r="E38" s="31"/>
      <c r="F38" s="37"/>
    </row>
    <row r="39" spans="2:6" ht="6.75" customHeight="1" thickBot="1" x14ac:dyDescent="0.25">
      <c r="B39" s="55"/>
      <c r="C39" s="55"/>
      <c r="D39" s="56"/>
      <c r="E39" s="10"/>
      <c r="F39" s="57"/>
    </row>
    <row r="40" spans="2:6" ht="11.25" customHeight="1" thickBot="1" x14ac:dyDescent="0.25">
      <c r="B40" s="147" t="s">
        <v>250</v>
      </c>
      <c r="C40" s="148"/>
      <c r="D40" s="148"/>
      <c r="E40" s="148"/>
      <c r="F40" s="192"/>
    </row>
    <row r="41" spans="2:6" ht="6.75" customHeight="1" thickBot="1" x14ac:dyDescent="0.25">
      <c r="B41" s="55"/>
      <c r="C41" s="55"/>
      <c r="D41" s="56"/>
      <c r="E41" s="10"/>
      <c r="F41" s="57"/>
    </row>
    <row r="42" spans="2:6" ht="37" thickBot="1" x14ac:dyDescent="0.25">
      <c r="B42" s="42" t="s">
        <v>251</v>
      </c>
      <c r="C42" s="42" t="s">
        <v>263</v>
      </c>
      <c r="D42" s="18" t="s">
        <v>254</v>
      </c>
      <c r="E42" s="31"/>
      <c r="F42" s="37"/>
    </row>
    <row r="43" spans="2:6" ht="25" thickBot="1" x14ac:dyDescent="0.25">
      <c r="B43" s="43" t="s">
        <v>252</v>
      </c>
      <c r="C43" s="43" t="s">
        <v>264</v>
      </c>
      <c r="D43" s="18" t="s">
        <v>255</v>
      </c>
      <c r="E43" s="8"/>
      <c r="F43" s="44"/>
    </row>
    <row r="44" spans="2:6" ht="25" thickBot="1" x14ac:dyDescent="0.25">
      <c r="B44" s="43" t="s">
        <v>253</v>
      </c>
      <c r="C44" s="43" t="s">
        <v>265</v>
      </c>
      <c r="D44" s="18" t="s">
        <v>256</v>
      </c>
      <c r="E44" s="8"/>
      <c r="F44" s="44"/>
    </row>
    <row r="45" spans="2:6" ht="37" thickBot="1" x14ac:dyDescent="0.25">
      <c r="B45" s="43" t="s">
        <v>267</v>
      </c>
      <c r="C45" s="43" t="s">
        <v>266</v>
      </c>
      <c r="D45" s="18" t="s">
        <v>257</v>
      </c>
      <c r="E45" s="8"/>
      <c r="F45" s="44"/>
    </row>
    <row r="46" spans="2:6" ht="61" thickBot="1" x14ac:dyDescent="0.25">
      <c r="B46" s="43" t="s">
        <v>268</v>
      </c>
      <c r="C46" s="43" t="s">
        <v>269</v>
      </c>
      <c r="D46" s="18" t="s">
        <v>258</v>
      </c>
      <c r="E46" s="8"/>
      <c r="F46" s="44"/>
    </row>
    <row r="47" spans="2:6" ht="25" thickBot="1" x14ac:dyDescent="0.25">
      <c r="B47" s="43" t="s">
        <v>270</v>
      </c>
      <c r="C47" s="43" t="s">
        <v>274</v>
      </c>
      <c r="D47" s="18" t="s">
        <v>259</v>
      </c>
      <c r="E47" s="8"/>
      <c r="F47" s="44"/>
    </row>
    <row r="48" spans="2:6" ht="49" thickBot="1" x14ac:dyDescent="0.25">
      <c r="B48" s="43" t="s">
        <v>271</v>
      </c>
      <c r="C48" s="43" t="s">
        <v>275</v>
      </c>
      <c r="D48" s="18" t="s">
        <v>260</v>
      </c>
      <c r="E48" s="8"/>
      <c r="F48" s="44"/>
    </row>
    <row r="49" spans="2:6" ht="31.5" customHeight="1" thickBot="1" x14ac:dyDescent="0.25">
      <c r="B49" s="43" t="s">
        <v>272</v>
      </c>
      <c r="C49" s="43" t="s">
        <v>276</v>
      </c>
      <c r="D49" s="18" t="s">
        <v>261</v>
      </c>
      <c r="E49" s="8"/>
      <c r="F49" s="44"/>
    </row>
    <row r="50" spans="2:6" ht="16" thickBot="1" x14ac:dyDescent="0.25">
      <c r="B50" s="43" t="s">
        <v>273</v>
      </c>
      <c r="C50" s="43" t="s">
        <v>277</v>
      </c>
      <c r="D50" s="18" t="s">
        <v>262</v>
      </c>
      <c r="E50" s="8"/>
      <c r="F50" s="44"/>
    </row>
    <row r="51" spans="2:6" ht="25" thickBot="1" x14ac:dyDescent="0.25">
      <c r="B51" s="43" t="s">
        <v>283</v>
      </c>
      <c r="C51" s="43" t="s">
        <v>278</v>
      </c>
      <c r="D51" s="43" t="s">
        <v>281</v>
      </c>
      <c r="E51" s="8"/>
      <c r="F51" s="44"/>
    </row>
    <row r="52" spans="2:6" ht="25" thickBot="1" x14ac:dyDescent="0.25">
      <c r="B52" s="43" t="s">
        <v>284</v>
      </c>
      <c r="C52" s="43" t="s">
        <v>279</v>
      </c>
      <c r="D52" s="43" t="s">
        <v>281</v>
      </c>
      <c r="E52" s="43" t="s">
        <v>282</v>
      </c>
      <c r="F52" s="44"/>
    </row>
    <row r="53" spans="2:6" ht="25" thickBot="1" x14ac:dyDescent="0.25">
      <c r="B53" s="43" t="s">
        <v>285</v>
      </c>
      <c r="C53" s="43" t="s">
        <v>280</v>
      </c>
      <c r="D53" s="43" t="s">
        <v>281</v>
      </c>
      <c r="E53" s="43" t="s">
        <v>282</v>
      </c>
      <c r="F53" s="44"/>
    </row>
    <row r="54" spans="2:6" ht="37" thickBot="1" x14ac:dyDescent="0.25">
      <c r="B54" s="43" t="s">
        <v>286</v>
      </c>
      <c r="C54" s="43" t="s">
        <v>296</v>
      </c>
      <c r="D54" s="43" t="s">
        <v>288</v>
      </c>
      <c r="E54" s="8"/>
      <c r="F54" s="44"/>
    </row>
    <row r="55" spans="2:6" ht="25" thickBot="1" x14ac:dyDescent="0.25">
      <c r="B55" s="43" t="s">
        <v>287</v>
      </c>
      <c r="C55" s="43" t="s">
        <v>297</v>
      </c>
      <c r="D55" s="43" t="s">
        <v>289</v>
      </c>
      <c r="E55" s="8"/>
      <c r="F55" s="44"/>
    </row>
    <row r="56" spans="2:6" ht="16" thickBot="1" x14ac:dyDescent="0.25">
      <c r="B56" s="43" t="s">
        <v>293</v>
      </c>
      <c r="C56" s="43" t="s">
        <v>298</v>
      </c>
      <c r="D56" s="43" t="s">
        <v>290</v>
      </c>
      <c r="E56" s="8"/>
      <c r="F56" s="44"/>
    </row>
    <row r="57" spans="2:6" ht="37" thickBot="1" x14ac:dyDescent="0.25">
      <c r="B57" s="43" t="s">
        <v>294</v>
      </c>
      <c r="C57" s="43" t="s">
        <v>299</v>
      </c>
      <c r="D57" s="43" t="s">
        <v>291</v>
      </c>
      <c r="E57" s="8"/>
      <c r="F57" s="44"/>
    </row>
    <row r="58" spans="2:6" ht="25" thickBot="1" x14ac:dyDescent="0.25">
      <c r="B58" s="43" t="s">
        <v>295</v>
      </c>
      <c r="C58" s="43" t="s">
        <v>300</v>
      </c>
      <c r="D58" s="43" t="s">
        <v>292</v>
      </c>
      <c r="E58" s="8"/>
      <c r="F58" s="44"/>
    </row>
    <row r="59" spans="2:6" ht="25" thickBot="1" x14ac:dyDescent="0.25">
      <c r="B59" s="43" t="s">
        <v>303</v>
      </c>
      <c r="C59" s="43" t="s">
        <v>302</v>
      </c>
      <c r="D59" s="43" t="s">
        <v>301</v>
      </c>
      <c r="E59" s="8"/>
      <c r="F59" s="44"/>
    </row>
    <row r="60" spans="2:6" ht="37" thickBot="1" x14ac:dyDescent="0.25">
      <c r="B60" s="43" t="s">
        <v>304</v>
      </c>
      <c r="C60" s="43" t="s">
        <v>307</v>
      </c>
      <c r="D60" s="43" t="s">
        <v>306</v>
      </c>
      <c r="E60" s="8"/>
      <c r="F60" s="44"/>
    </row>
    <row r="61" spans="2:6" ht="37" thickBot="1" x14ac:dyDescent="0.25">
      <c r="B61" s="43" t="s">
        <v>305</v>
      </c>
      <c r="C61" s="43" t="s">
        <v>308</v>
      </c>
      <c r="D61" s="43" t="s">
        <v>306</v>
      </c>
      <c r="E61" s="8"/>
      <c r="F61" s="44"/>
    </row>
    <row r="62" spans="2:6" ht="25" thickBot="1" x14ac:dyDescent="0.25">
      <c r="B62" s="43" t="s">
        <v>310</v>
      </c>
      <c r="C62" s="43" t="s">
        <v>309</v>
      </c>
      <c r="D62" s="43" t="s">
        <v>306</v>
      </c>
      <c r="E62" s="8"/>
      <c r="F62" s="44"/>
    </row>
    <row r="63" spans="2:6" ht="25" thickBot="1" x14ac:dyDescent="0.25">
      <c r="B63" s="43" t="s">
        <v>311</v>
      </c>
      <c r="C63" s="43" t="s">
        <v>320</v>
      </c>
      <c r="D63" s="43" t="s">
        <v>312</v>
      </c>
      <c r="E63" s="8"/>
      <c r="F63" s="44"/>
    </row>
    <row r="64" spans="2:6" ht="25" thickBot="1" x14ac:dyDescent="0.25">
      <c r="B64" s="43" t="s">
        <v>316</v>
      </c>
      <c r="C64" s="43" t="s">
        <v>321</v>
      </c>
      <c r="D64" s="43" t="s">
        <v>313</v>
      </c>
      <c r="E64" s="8"/>
      <c r="F64" s="44"/>
    </row>
    <row r="65" spans="2:6" ht="16" thickBot="1" x14ac:dyDescent="0.25">
      <c r="B65" s="43" t="s">
        <v>317</v>
      </c>
      <c r="C65" s="43" t="s">
        <v>322</v>
      </c>
      <c r="D65" s="43" t="s">
        <v>314</v>
      </c>
      <c r="E65" s="8"/>
      <c r="F65" s="44"/>
    </row>
    <row r="66" spans="2:6" ht="25" thickBot="1" x14ac:dyDescent="0.25">
      <c r="B66" s="43" t="s">
        <v>318</v>
      </c>
      <c r="C66" s="43" t="s">
        <v>323</v>
      </c>
      <c r="D66" s="43" t="s">
        <v>314</v>
      </c>
      <c r="E66" s="8"/>
      <c r="F66" s="44"/>
    </row>
    <row r="67" spans="2:6" ht="25" thickBot="1" x14ac:dyDescent="0.25">
      <c r="B67" s="42" t="s">
        <v>319</v>
      </c>
      <c r="C67" s="42" t="s">
        <v>324</v>
      </c>
      <c r="D67" s="42" t="s">
        <v>315</v>
      </c>
      <c r="E67" s="31"/>
      <c r="F67" s="37"/>
    </row>
    <row r="68" spans="2:6" ht="4.5" customHeight="1" thickBot="1" x14ac:dyDescent="0.25">
      <c r="B68" s="55"/>
      <c r="C68" s="55"/>
      <c r="D68" s="55"/>
      <c r="E68" s="10"/>
      <c r="F68" s="57"/>
    </row>
    <row r="69" spans="2:6" ht="11.25" customHeight="1" thickBot="1" x14ac:dyDescent="0.25">
      <c r="B69" s="147" t="s">
        <v>430</v>
      </c>
      <c r="C69" s="148"/>
      <c r="D69" s="148"/>
      <c r="E69" s="148"/>
      <c r="F69" s="192"/>
    </row>
    <row r="70" spans="2:6" ht="6.75" customHeight="1" thickBot="1" x14ac:dyDescent="0.25">
      <c r="B70" s="55"/>
      <c r="C70" s="55"/>
      <c r="D70" s="55"/>
      <c r="E70" s="10"/>
      <c r="F70" s="57"/>
    </row>
    <row r="71" spans="2:6" ht="28.5" customHeight="1" thickBot="1" x14ac:dyDescent="0.25">
      <c r="B71" s="42" t="s">
        <v>325</v>
      </c>
      <c r="C71" s="42" t="s">
        <v>347</v>
      </c>
      <c r="D71" s="42" t="s">
        <v>339</v>
      </c>
      <c r="E71" s="31"/>
      <c r="F71" s="37"/>
    </row>
    <row r="72" spans="2:6" ht="26.25" customHeight="1" thickBot="1" x14ac:dyDescent="0.25">
      <c r="B72" s="42" t="s">
        <v>326</v>
      </c>
      <c r="C72" s="42" t="s">
        <v>264</v>
      </c>
      <c r="D72" s="42" t="s">
        <v>340</v>
      </c>
      <c r="E72" s="31"/>
      <c r="F72" s="37"/>
    </row>
    <row r="73" spans="2:6" ht="61.5" customHeight="1" thickBot="1" x14ac:dyDescent="0.25">
      <c r="B73" s="42" t="s">
        <v>327</v>
      </c>
      <c r="C73" s="42" t="s">
        <v>348</v>
      </c>
      <c r="D73" s="42" t="s">
        <v>341</v>
      </c>
      <c r="E73" s="31"/>
      <c r="F73" s="37"/>
    </row>
    <row r="74" spans="2:6" ht="25.5" customHeight="1" thickBot="1" x14ac:dyDescent="0.25">
      <c r="B74" s="42" t="s">
        <v>328</v>
      </c>
      <c r="C74" s="42" t="s">
        <v>349</v>
      </c>
      <c r="D74" s="42" t="s">
        <v>342</v>
      </c>
      <c r="E74" s="31"/>
      <c r="F74" s="37"/>
    </row>
    <row r="75" spans="2:6" ht="27" customHeight="1" thickBot="1" x14ac:dyDescent="0.25">
      <c r="B75" s="42" t="s">
        <v>329</v>
      </c>
      <c r="C75" s="42" t="s">
        <v>350</v>
      </c>
      <c r="D75" s="42" t="s">
        <v>343</v>
      </c>
      <c r="E75" s="31"/>
      <c r="F75" s="37"/>
    </row>
    <row r="76" spans="2:6" ht="15.75" customHeight="1" thickBot="1" x14ac:dyDescent="0.25">
      <c r="B76" s="42" t="s">
        <v>330</v>
      </c>
      <c r="C76" s="42" t="s">
        <v>351</v>
      </c>
      <c r="D76" s="42" t="s">
        <v>344</v>
      </c>
      <c r="E76" s="31"/>
      <c r="F76" s="37"/>
    </row>
    <row r="77" spans="2:6" ht="36.75" customHeight="1" thickBot="1" x14ac:dyDescent="0.25">
      <c r="B77" s="42" t="s">
        <v>331</v>
      </c>
      <c r="C77" s="42" t="s">
        <v>352</v>
      </c>
      <c r="D77" s="42" t="s">
        <v>345</v>
      </c>
      <c r="E77" s="31"/>
      <c r="F77" s="37"/>
    </row>
    <row r="78" spans="2:6" ht="27" customHeight="1" thickBot="1" x14ac:dyDescent="0.25">
      <c r="B78" s="42" t="s">
        <v>332</v>
      </c>
      <c r="C78" s="42" t="s">
        <v>353</v>
      </c>
      <c r="D78" s="42" t="s">
        <v>346</v>
      </c>
      <c r="E78" s="31"/>
      <c r="F78" s="37"/>
    </row>
    <row r="79" spans="2:6" ht="15.75" customHeight="1" thickBot="1" x14ac:dyDescent="0.25">
      <c r="B79" s="42" t="s">
        <v>333</v>
      </c>
      <c r="C79" s="42" t="s">
        <v>354</v>
      </c>
      <c r="D79" s="42" t="s">
        <v>262</v>
      </c>
      <c r="E79" s="31"/>
      <c r="F79" s="37"/>
    </row>
    <row r="80" spans="2:6" ht="27" customHeight="1" thickBot="1" x14ac:dyDescent="0.25">
      <c r="B80" s="42" t="s">
        <v>334</v>
      </c>
      <c r="C80" s="42" t="s">
        <v>360</v>
      </c>
      <c r="D80" s="42" t="s">
        <v>355</v>
      </c>
      <c r="E80" s="31"/>
      <c r="F80" s="37"/>
    </row>
    <row r="81" spans="2:6" ht="26.25" customHeight="1" thickBot="1" x14ac:dyDescent="0.25">
      <c r="B81" s="42" t="s">
        <v>335</v>
      </c>
      <c r="C81" s="42" t="s">
        <v>361</v>
      </c>
      <c r="D81" s="42" t="s">
        <v>356</v>
      </c>
      <c r="E81" s="31"/>
      <c r="F81" s="37"/>
    </row>
    <row r="82" spans="2:6" ht="25.5" customHeight="1" thickBot="1" x14ac:dyDescent="0.25">
      <c r="B82" s="42" t="s">
        <v>336</v>
      </c>
      <c r="C82" s="42" t="s">
        <v>362</v>
      </c>
      <c r="D82" s="42" t="s">
        <v>357</v>
      </c>
      <c r="E82" s="31"/>
      <c r="F82" s="37"/>
    </row>
    <row r="83" spans="2:6" ht="27" customHeight="1" thickBot="1" x14ac:dyDescent="0.25">
      <c r="B83" s="42" t="s">
        <v>337</v>
      </c>
      <c r="C83" s="42" t="s">
        <v>363</v>
      </c>
      <c r="D83" s="42" t="s">
        <v>291</v>
      </c>
      <c r="E83" s="31"/>
      <c r="F83" s="37"/>
    </row>
    <row r="84" spans="2:6" ht="24" customHeight="1" thickBot="1" x14ac:dyDescent="0.25">
      <c r="B84" s="42" t="s">
        <v>338</v>
      </c>
      <c r="C84" s="42" t="s">
        <v>364</v>
      </c>
      <c r="D84" s="42" t="s">
        <v>358</v>
      </c>
      <c r="E84" s="31"/>
      <c r="F84" s="37"/>
    </row>
    <row r="85" spans="2:6" ht="24.75" customHeight="1" thickBot="1" x14ac:dyDescent="0.25">
      <c r="B85" s="42" t="s">
        <v>366</v>
      </c>
      <c r="C85" s="42" t="s">
        <v>365</v>
      </c>
      <c r="D85" s="42" t="s">
        <v>359</v>
      </c>
      <c r="E85" s="31"/>
      <c r="F85" s="37"/>
    </row>
    <row r="86" spans="2:6" ht="21" customHeight="1" thickBot="1" x14ac:dyDescent="0.25">
      <c r="B86" s="42" t="s">
        <v>367</v>
      </c>
      <c r="C86" s="42" t="s">
        <v>374</v>
      </c>
      <c r="D86" s="42" t="s">
        <v>372</v>
      </c>
      <c r="E86" s="31"/>
      <c r="F86" s="37"/>
    </row>
    <row r="87" spans="2:6" ht="25.5" customHeight="1" thickBot="1" x14ac:dyDescent="0.25">
      <c r="B87" s="42" t="s">
        <v>368</v>
      </c>
      <c r="C87" s="42" t="s">
        <v>375</v>
      </c>
      <c r="D87" s="42" t="s">
        <v>373</v>
      </c>
      <c r="E87" s="31"/>
      <c r="F87" s="37"/>
    </row>
    <row r="88" spans="2:6" ht="25" thickBot="1" x14ac:dyDescent="0.25">
      <c r="B88" s="42" t="s">
        <v>369</v>
      </c>
      <c r="C88" s="42" t="s">
        <v>383</v>
      </c>
      <c r="D88" s="42" t="s">
        <v>376</v>
      </c>
      <c r="E88" s="42" t="s">
        <v>389</v>
      </c>
      <c r="F88" s="37"/>
    </row>
    <row r="89" spans="2:6" ht="25" thickBot="1" x14ac:dyDescent="0.25">
      <c r="B89" s="43" t="s">
        <v>370</v>
      </c>
      <c r="C89" s="43" t="s">
        <v>384</v>
      </c>
      <c r="D89" s="42" t="s">
        <v>377</v>
      </c>
      <c r="E89" s="42" t="s">
        <v>389</v>
      </c>
      <c r="F89" s="44"/>
    </row>
    <row r="90" spans="2:6" ht="25" thickBot="1" x14ac:dyDescent="0.25">
      <c r="B90" s="43" t="s">
        <v>371</v>
      </c>
      <c r="C90" s="43" t="s">
        <v>385</v>
      </c>
      <c r="D90" s="42" t="s">
        <v>378</v>
      </c>
      <c r="E90" s="42" t="s">
        <v>389</v>
      </c>
      <c r="F90" s="44"/>
    </row>
    <row r="91" spans="2:6" ht="30" customHeight="1" thickBot="1" x14ac:dyDescent="0.25">
      <c r="B91" s="43" t="s">
        <v>387</v>
      </c>
      <c r="C91" s="43" t="s">
        <v>386</v>
      </c>
      <c r="D91" s="42" t="s">
        <v>379</v>
      </c>
      <c r="E91" s="42" t="s">
        <v>389</v>
      </c>
      <c r="F91" s="44"/>
    </row>
    <row r="92" spans="2:6" ht="39.75" customHeight="1" thickBot="1" x14ac:dyDescent="0.25">
      <c r="B92" s="43" t="s">
        <v>388</v>
      </c>
      <c r="C92" s="43" t="s">
        <v>390</v>
      </c>
      <c r="D92" s="42" t="s">
        <v>380</v>
      </c>
      <c r="E92" s="42" t="s">
        <v>389</v>
      </c>
      <c r="F92" s="44"/>
    </row>
    <row r="93" spans="2:6" ht="25" thickBot="1" x14ac:dyDescent="0.25">
      <c r="B93" s="43" t="s">
        <v>395</v>
      </c>
      <c r="C93" s="43" t="s">
        <v>391</v>
      </c>
      <c r="D93" s="42" t="s">
        <v>381</v>
      </c>
      <c r="E93" s="42"/>
      <c r="F93" s="44"/>
    </row>
    <row r="94" spans="2:6" ht="25" thickBot="1" x14ac:dyDescent="0.25">
      <c r="B94" s="43" t="s">
        <v>396</v>
      </c>
      <c r="C94" s="43" t="s">
        <v>392</v>
      </c>
      <c r="D94" s="42" t="s">
        <v>306</v>
      </c>
      <c r="E94" s="42" t="s">
        <v>389</v>
      </c>
      <c r="F94" s="44"/>
    </row>
    <row r="95" spans="2:6" ht="25" thickBot="1" x14ac:dyDescent="0.25">
      <c r="B95" s="43" t="s">
        <v>397</v>
      </c>
      <c r="C95" s="43" t="s">
        <v>393</v>
      </c>
      <c r="D95" s="42" t="s">
        <v>382</v>
      </c>
      <c r="E95" s="42" t="s">
        <v>389</v>
      </c>
      <c r="F95" s="44"/>
    </row>
    <row r="96" spans="2:6" ht="25" thickBot="1" x14ac:dyDescent="0.25">
      <c r="B96" s="43" t="s">
        <v>398</v>
      </c>
      <c r="C96" s="43" t="s">
        <v>394</v>
      </c>
      <c r="D96" s="42" t="s">
        <v>306</v>
      </c>
      <c r="E96" s="42" t="s">
        <v>389</v>
      </c>
      <c r="F96" s="44"/>
    </row>
    <row r="97" spans="2:6" ht="25" thickBot="1" x14ac:dyDescent="0.25">
      <c r="B97" s="43" t="s">
        <v>406</v>
      </c>
      <c r="C97" s="43" t="s">
        <v>402</v>
      </c>
      <c r="D97" s="42" t="s">
        <v>399</v>
      </c>
      <c r="E97" s="58"/>
      <c r="F97" s="44"/>
    </row>
    <row r="98" spans="2:6" ht="25" thickBot="1" x14ac:dyDescent="0.25">
      <c r="B98" s="43" t="s">
        <v>407</v>
      </c>
      <c r="C98" s="43" t="s">
        <v>403</v>
      </c>
      <c r="D98" s="42" t="s">
        <v>400</v>
      </c>
      <c r="E98" s="58"/>
      <c r="F98" s="44"/>
    </row>
    <row r="99" spans="2:6" ht="16" thickBot="1" x14ac:dyDescent="0.25">
      <c r="B99" s="43" t="s">
        <v>408</v>
      </c>
      <c r="C99" s="43" t="s">
        <v>404</v>
      </c>
      <c r="D99" s="42" t="s">
        <v>401</v>
      </c>
      <c r="E99" s="58"/>
      <c r="F99" s="44"/>
    </row>
    <row r="100" spans="2:6" ht="37" thickBot="1" x14ac:dyDescent="0.25">
      <c r="B100" s="43" t="s">
        <v>409</v>
      </c>
      <c r="C100" s="43" t="s">
        <v>405</v>
      </c>
      <c r="D100" s="42" t="s">
        <v>401</v>
      </c>
      <c r="E100" s="58"/>
      <c r="F100" s="44"/>
    </row>
    <row r="101" spans="2:6" ht="37" thickBot="1" x14ac:dyDescent="0.25">
      <c r="B101" s="43" t="s">
        <v>420</v>
      </c>
      <c r="C101" s="43" t="s">
        <v>417</v>
      </c>
      <c r="D101" s="42" t="s">
        <v>410</v>
      </c>
      <c r="E101" s="58"/>
      <c r="F101" s="44"/>
    </row>
    <row r="102" spans="2:6" ht="25" thickBot="1" x14ac:dyDescent="0.25">
      <c r="B102" s="43" t="s">
        <v>421</v>
      </c>
      <c r="C102" s="43" t="s">
        <v>418</v>
      </c>
      <c r="D102" s="42" t="s">
        <v>411</v>
      </c>
      <c r="E102" s="58"/>
      <c r="F102" s="44"/>
    </row>
    <row r="103" spans="2:6" ht="25" thickBot="1" x14ac:dyDescent="0.25">
      <c r="B103" s="43" t="s">
        <v>422</v>
      </c>
      <c r="C103" s="43" t="s">
        <v>302</v>
      </c>
      <c r="D103" s="42" t="s">
        <v>412</v>
      </c>
      <c r="E103" s="58"/>
      <c r="F103" s="44"/>
    </row>
    <row r="104" spans="2:6" ht="25" thickBot="1" x14ac:dyDescent="0.25">
      <c r="B104" s="43" t="s">
        <v>423</v>
      </c>
      <c r="C104" s="43" t="s">
        <v>419</v>
      </c>
      <c r="D104" s="42" t="s">
        <v>413</v>
      </c>
      <c r="E104" s="58"/>
      <c r="F104" s="44"/>
    </row>
    <row r="105" spans="2:6" ht="25" thickBot="1" x14ac:dyDescent="0.25">
      <c r="B105" s="43" t="s">
        <v>424</v>
      </c>
      <c r="C105" s="43" t="s">
        <v>427</v>
      </c>
      <c r="D105" s="42" t="s">
        <v>414</v>
      </c>
      <c r="E105" s="58"/>
      <c r="F105" s="44"/>
    </row>
    <row r="106" spans="2:6" ht="25" thickBot="1" x14ac:dyDescent="0.25">
      <c r="B106" s="43" t="s">
        <v>425</v>
      </c>
      <c r="C106" s="43" t="s">
        <v>428</v>
      </c>
      <c r="D106" s="42" t="s">
        <v>415</v>
      </c>
      <c r="E106" s="58"/>
      <c r="F106" s="44"/>
    </row>
    <row r="107" spans="2:6" ht="25" thickBot="1" x14ac:dyDescent="0.25">
      <c r="B107" s="42" t="s">
        <v>426</v>
      </c>
      <c r="C107" s="42" t="s">
        <v>429</v>
      </c>
      <c r="D107" s="42" t="s">
        <v>416</v>
      </c>
      <c r="E107" s="59"/>
      <c r="F107" s="37"/>
    </row>
    <row r="108" spans="2:6" ht="6" customHeight="1" thickBot="1" x14ac:dyDescent="0.25">
      <c r="B108" s="55"/>
      <c r="C108" s="55"/>
      <c r="D108" s="55"/>
      <c r="E108" s="55"/>
      <c r="F108" s="57"/>
    </row>
    <row r="109" spans="2:6" ht="11.25" customHeight="1" thickBot="1" x14ac:dyDescent="0.25">
      <c r="B109" s="147" t="s">
        <v>446</v>
      </c>
      <c r="C109" s="148"/>
      <c r="D109" s="148"/>
      <c r="E109" s="148"/>
      <c r="F109" s="192"/>
    </row>
    <row r="110" spans="2:6" ht="40.5" customHeight="1" thickBot="1" x14ac:dyDescent="0.25">
      <c r="B110" s="42" t="s">
        <v>449</v>
      </c>
      <c r="C110" s="42" t="s">
        <v>431</v>
      </c>
      <c r="D110" s="42" t="s">
        <v>443</v>
      </c>
      <c r="E110" s="42"/>
      <c r="F110" s="60"/>
    </row>
    <row r="111" spans="2:6" ht="54" customHeight="1" thickBot="1" x14ac:dyDescent="0.25">
      <c r="B111" s="43" t="s">
        <v>450</v>
      </c>
      <c r="C111" s="42" t="s">
        <v>432</v>
      </c>
      <c r="D111" s="43" t="s">
        <v>444</v>
      </c>
      <c r="E111" s="58"/>
      <c r="F111" s="44"/>
    </row>
    <row r="112" spans="2:6" ht="29.25" customHeight="1" thickBot="1" x14ac:dyDescent="0.25">
      <c r="B112" s="43" t="s">
        <v>451</v>
      </c>
      <c r="C112" s="42" t="s">
        <v>433</v>
      </c>
      <c r="D112" s="42" t="s">
        <v>445</v>
      </c>
      <c r="E112" s="58"/>
      <c r="F112" s="44"/>
    </row>
    <row r="113" spans="2:6" ht="30.75" customHeight="1" thickBot="1" x14ac:dyDescent="0.25">
      <c r="B113" s="43" t="s">
        <v>452</v>
      </c>
      <c r="C113" s="42" t="s">
        <v>434</v>
      </c>
      <c r="D113" s="42" t="s">
        <v>447</v>
      </c>
      <c r="E113" s="58"/>
      <c r="F113" s="44"/>
    </row>
    <row r="114" spans="2:6" ht="63.75" customHeight="1" thickBot="1" x14ac:dyDescent="0.25">
      <c r="B114" s="43" t="s">
        <v>453</v>
      </c>
      <c r="C114" s="42" t="s">
        <v>435</v>
      </c>
      <c r="D114" s="42" t="s">
        <v>448</v>
      </c>
      <c r="E114" s="58"/>
      <c r="F114" s="44"/>
    </row>
    <row r="115" spans="2:6" ht="25" thickBot="1" x14ac:dyDescent="0.25">
      <c r="B115" s="43" t="s">
        <v>454</v>
      </c>
      <c r="C115" s="42" t="s">
        <v>436</v>
      </c>
      <c r="D115" s="42" t="s">
        <v>463</v>
      </c>
      <c r="E115" s="58"/>
      <c r="F115" s="44"/>
    </row>
    <row r="116" spans="2:6" ht="49" thickBot="1" x14ac:dyDescent="0.25">
      <c r="B116" s="43" t="s">
        <v>455</v>
      </c>
      <c r="C116" s="42" t="s">
        <v>437</v>
      </c>
      <c r="D116" s="42" t="s">
        <v>464</v>
      </c>
      <c r="E116" s="58"/>
      <c r="F116" s="44"/>
    </row>
    <row r="117" spans="2:6" ht="73" thickBot="1" x14ac:dyDescent="0.25">
      <c r="B117" s="43" t="s">
        <v>456</v>
      </c>
      <c r="C117" s="42" t="s">
        <v>438</v>
      </c>
      <c r="D117" s="42" t="s">
        <v>465</v>
      </c>
      <c r="E117" s="58"/>
      <c r="F117" s="44"/>
    </row>
    <row r="118" spans="2:6" ht="64.5" customHeight="1" thickBot="1" x14ac:dyDescent="0.25">
      <c r="B118" s="43" t="s">
        <v>457</v>
      </c>
      <c r="C118" s="42" t="s">
        <v>462</v>
      </c>
      <c r="D118" s="42" t="s">
        <v>466</v>
      </c>
      <c r="E118" s="58"/>
      <c r="F118" s="44"/>
    </row>
    <row r="119" spans="2:6" ht="51" customHeight="1" thickBot="1" x14ac:dyDescent="0.25">
      <c r="B119" s="43" t="s">
        <v>458</v>
      </c>
      <c r="C119" s="42" t="s">
        <v>439</v>
      </c>
      <c r="D119" s="42" t="s">
        <v>467</v>
      </c>
      <c r="E119" s="58"/>
      <c r="F119" s="44"/>
    </row>
    <row r="120" spans="2:6" ht="27.75" customHeight="1" thickBot="1" x14ac:dyDescent="0.25">
      <c r="B120" s="43" t="s">
        <v>459</v>
      </c>
      <c r="C120" s="42" t="s">
        <v>440</v>
      </c>
      <c r="D120" s="42" t="s">
        <v>468</v>
      </c>
      <c r="E120" s="58"/>
      <c r="F120" s="44"/>
    </row>
    <row r="121" spans="2:6" ht="61" thickBot="1" x14ac:dyDescent="0.25">
      <c r="B121" s="43" t="s">
        <v>460</v>
      </c>
      <c r="C121" s="42" t="s">
        <v>441</v>
      </c>
      <c r="D121" s="42" t="s">
        <v>469</v>
      </c>
      <c r="E121" s="58"/>
      <c r="F121" s="44"/>
    </row>
    <row r="122" spans="2:6" ht="49" thickBot="1" x14ac:dyDescent="0.25">
      <c r="B122" s="42" t="s">
        <v>461</v>
      </c>
      <c r="C122" s="42" t="s">
        <v>442</v>
      </c>
      <c r="D122" s="42" t="s">
        <v>470</v>
      </c>
      <c r="E122" s="59"/>
      <c r="F122" s="37"/>
    </row>
    <row r="123" spans="2:6" ht="16" thickBot="1" x14ac:dyDescent="0.25">
      <c r="B123" s="55"/>
      <c r="C123" s="55"/>
      <c r="D123" s="55"/>
      <c r="E123" s="55"/>
      <c r="F123" s="57"/>
    </row>
    <row r="124" spans="2:6" ht="11.25" customHeight="1" thickBot="1" x14ac:dyDescent="0.25">
      <c r="B124" s="147" t="s">
        <v>479</v>
      </c>
      <c r="C124" s="148"/>
      <c r="D124" s="148"/>
      <c r="E124" s="148"/>
      <c r="F124" s="192"/>
    </row>
    <row r="125" spans="2:6" ht="61" thickBot="1" x14ac:dyDescent="0.25">
      <c r="B125" s="54" t="s">
        <v>475</v>
      </c>
      <c r="C125" s="43" t="s">
        <v>484</v>
      </c>
      <c r="D125" s="62"/>
      <c r="E125" s="64"/>
      <c r="F125" s="63"/>
    </row>
    <row r="126" spans="2:6" ht="49" thickBot="1" x14ac:dyDescent="0.25">
      <c r="B126" s="54" t="s">
        <v>500</v>
      </c>
      <c r="C126" s="43" t="s">
        <v>476</v>
      </c>
      <c r="D126" s="42" t="s">
        <v>523</v>
      </c>
      <c r="E126" s="58"/>
      <c r="F126" s="44"/>
    </row>
    <row r="127" spans="2:6" ht="73" thickBot="1" x14ac:dyDescent="0.25">
      <c r="B127" s="54" t="s">
        <v>501</v>
      </c>
      <c r="C127" s="43" t="s">
        <v>477</v>
      </c>
      <c r="D127" s="42" t="s">
        <v>523</v>
      </c>
      <c r="E127" s="58"/>
      <c r="F127" s="44"/>
    </row>
    <row r="128" spans="2:6" ht="61" thickBot="1" x14ac:dyDescent="0.25">
      <c r="B128" s="54" t="s">
        <v>502</v>
      </c>
      <c r="C128" s="43" t="s">
        <v>478</v>
      </c>
      <c r="D128" s="42" t="s">
        <v>523</v>
      </c>
      <c r="E128" s="58"/>
      <c r="F128" s="44"/>
    </row>
    <row r="129" spans="2:6" ht="37" thickBot="1" x14ac:dyDescent="0.25">
      <c r="B129" s="54" t="s">
        <v>503</v>
      </c>
      <c r="C129" s="43" t="s">
        <v>480</v>
      </c>
      <c r="D129" s="42" t="s">
        <v>523</v>
      </c>
      <c r="E129" s="58"/>
      <c r="F129" s="44"/>
    </row>
    <row r="130" spans="2:6" ht="37" thickBot="1" x14ac:dyDescent="0.25">
      <c r="B130" s="54" t="s">
        <v>504</v>
      </c>
      <c r="C130" s="43" t="s">
        <v>483</v>
      </c>
      <c r="D130" s="42" t="s">
        <v>523</v>
      </c>
      <c r="E130" s="58"/>
      <c r="F130" s="44"/>
    </row>
    <row r="131" spans="2:6" ht="49" thickBot="1" x14ac:dyDescent="0.25">
      <c r="B131" s="54" t="s">
        <v>505</v>
      </c>
      <c r="C131" s="43" t="s">
        <v>481</v>
      </c>
      <c r="D131" s="42" t="s">
        <v>524</v>
      </c>
      <c r="E131" s="58"/>
      <c r="F131" s="44"/>
    </row>
    <row r="132" spans="2:6" ht="37" thickBot="1" x14ac:dyDescent="0.25">
      <c r="B132" s="54" t="s">
        <v>506</v>
      </c>
      <c r="C132" s="43" t="s">
        <v>482</v>
      </c>
      <c r="D132" s="42" t="s">
        <v>525</v>
      </c>
      <c r="E132" s="58"/>
      <c r="F132" s="44"/>
    </row>
    <row r="133" spans="2:6" ht="49" thickBot="1" x14ac:dyDescent="0.25">
      <c r="B133" s="54" t="s">
        <v>507</v>
      </c>
      <c r="C133" s="43" t="s">
        <v>486</v>
      </c>
      <c r="D133" s="42" t="s">
        <v>526</v>
      </c>
      <c r="E133" s="58"/>
      <c r="F133" s="44"/>
    </row>
    <row r="134" spans="2:6" ht="49" thickBot="1" x14ac:dyDescent="0.25">
      <c r="B134" s="54" t="s">
        <v>508</v>
      </c>
      <c r="C134" s="43" t="s">
        <v>487</v>
      </c>
      <c r="D134" s="42" t="s">
        <v>527</v>
      </c>
      <c r="E134" s="58"/>
      <c r="F134" s="44"/>
    </row>
    <row r="135" spans="2:6" ht="181" thickBot="1" x14ac:dyDescent="0.25">
      <c r="B135" s="54" t="s">
        <v>509</v>
      </c>
      <c r="C135" s="43" t="s">
        <v>485</v>
      </c>
      <c r="D135" s="42" t="s">
        <v>528</v>
      </c>
      <c r="E135" s="58"/>
      <c r="F135" s="44"/>
    </row>
    <row r="136" spans="2:6" ht="9.75" customHeight="1" thickBot="1" x14ac:dyDescent="0.25"/>
    <row r="137" spans="2:6" ht="11.25" customHeight="1" thickBot="1" x14ac:dyDescent="0.25">
      <c r="B137" s="147" t="s">
        <v>488</v>
      </c>
      <c r="C137" s="148"/>
      <c r="D137" s="148"/>
      <c r="E137" s="148"/>
      <c r="F137" s="192"/>
    </row>
    <row r="138" spans="2:6" ht="25" thickBot="1" x14ac:dyDescent="0.25">
      <c r="B138" s="54" t="s">
        <v>494</v>
      </c>
      <c r="C138" s="43" t="s">
        <v>489</v>
      </c>
      <c r="D138" s="42" t="s">
        <v>529</v>
      </c>
      <c r="E138" s="58"/>
      <c r="F138" s="44"/>
    </row>
    <row r="139" spans="2:6" ht="37" thickBot="1" x14ac:dyDescent="0.25">
      <c r="B139" s="54" t="s">
        <v>495</v>
      </c>
      <c r="C139" s="43" t="s">
        <v>522</v>
      </c>
      <c r="D139" s="42" t="s">
        <v>530</v>
      </c>
      <c r="E139" s="58"/>
      <c r="F139" s="44"/>
    </row>
    <row r="140" spans="2:6" ht="145" thickBot="1" x14ac:dyDescent="0.25">
      <c r="B140" s="54" t="s">
        <v>496</v>
      </c>
      <c r="C140" s="61" t="s">
        <v>490</v>
      </c>
      <c r="D140" s="42" t="s">
        <v>531</v>
      </c>
      <c r="E140" s="8"/>
      <c r="F140" s="44"/>
    </row>
    <row r="141" spans="2:6" ht="25" thickBot="1" x14ac:dyDescent="0.25">
      <c r="B141" s="54" t="s">
        <v>497</v>
      </c>
      <c r="C141" s="43" t="s">
        <v>491</v>
      </c>
      <c r="D141" s="42" t="s">
        <v>532</v>
      </c>
      <c r="E141" s="8"/>
      <c r="F141" s="44"/>
    </row>
    <row r="142" spans="2:6" ht="25" thickBot="1" x14ac:dyDescent="0.25">
      <c r="B142" s="54" t="s">
        <v>498</v>
      </c>
      <c r="C142" s="43" t="s">
        <v>492</v>
      </c>
      <c r="D142" s="42" t="s">
        <v>533</v>
      </c>
      <c r="E142" s="8"/>
      <c r="F142" s="44"/>
    </row>
    <row r="143" spans="2:6" ht="25" thickBot="1" x14ac:dyDescent="0.25">
      <c r="B143" s="54" t="s">
        <v>499</v>
      </c>
      <c r="C143" s="43" t="s">
        <v>493</v>
      </c>
      <c r="D143" s="42" t="s">
        <v>534</v>
      </c>
      <c r="E143" s="8"/>
      <c r="F143" s="44"/>
    </row>
    <row r="144" spans="2:6" ht="25" thickBot="1" x14ac:dyDescent="0.25">
      <c r="B144" s="54" t="s">
        <v>514</v>
      </c>
      <c r="C144" s="43" t="s">
        <v>510</v>
      </c>
      <c r="D144" s="14" t="s">
        <v>535</v>
      </c>
      <c r="E144" s="8"/>
      <c r="F144" s="44"/>
    </row>
    <row r="145" spans="2:6" ht="25" thickBot="1" x14ac:dyDescent="0.25">
      <c r="B145" s="54" t="s">
        <v>515</v>
      </c>
      <c r="C145" s="43" t="s">
        <v>511</v>
      </c>
      <c r="D145" s="14" t="s">
        <v>535</v>
      </c>
      <c r="E145" s="8"/>
      <c r="F145" s="44"/>
    </row>
    <row r="146" spans="2:6" ht="25" thickBot="1" x14ac:dyDescent="0.25">
      <c r="B146" s="54" t="s">
        <v>516</v>
      </c>
      <c r="C146" s="43" t="s">
        <v>512</v>
      </c>
      <c r="D146" s="14" t="s">
        <v>536</v>
      </c>
      <c r="E146" s="8"/>
      <c r="F146" s="44"/>
    </row>
    <row r="147" spans="2:6" ht="21" customHeight="1" thickBot="1" x14ac:dyDescent="0.25">
      <c r="B147" s="54" t="s">
        <v>517</v>
      </c>
      <c r="C147" s="61" t="s">
        <v>513</v>
      </c>
      <c r="D147" s="14" t="s">
        <v>537</v>
      </c>
      <c r="E147" s="8"/>
      <c r="F147" s="44"/>
    </row>
    <row r="148" spans="2:6" ht="25" thickBot="1" x14ac:dyDescent="0.25">
      <c r="B148" s="54" t="s">
        <v>518</v>
      </c>
      <c r="C148" s="43" t="s">
        <v>520</v>
      </c>
      <c r="D148" s="14" t="s">
        <v>538</v>
      </c>
      <c r="E148" s="8"/>
      <c r="F148" s="44"/>
    </row>
    <row r="149" spans="2:6" ht="30.75" customHeight="1" thickBot="1" x14ac:dyDescent="0.25">
      <c r="B149" s="35" t="s">
        <v>519</v>
      </c>
      <c r="C149" s="42" t="s">
        <v>521</v>
      </c>
      <c r="D149" s="14" t="s">
        <v>539</v>
      </c>
      <c r="E149" s="31"/>
      <c r="F149" s="37"/>
    </row>
  </sheetData>
  <mergeCells count="28">
    <mergeCell ref="B6:C6"/>
    <mergeCell ref="D6:F6"/>
    <mergeCell ref="B2:F2"/>
    <mergeCell ref="B4:C4"/>
    <mergeCell ref="D4:F4"/>
    <mergeCell ref="B5:C5"/>
    <mergeCell ref="D5:F5"/>
    <mergeCell ref="B7:C7"/>
    <mergeCell ref="D7:F7"/>
    <mergeCell ref="B8:C8"/>
    <mergeCell ref="D8:F8"/>
    <mergeCell ref="B9:C9"/>
    <mergeCell ref="D9:F9"/>
    <mergeCell ref="B10:C10"/>
    <mergeCell ref="D10:F10"/>
    <mergeCell ref="B11:C11"/>
    <mergeCell ref="D11:F11"/>
    <mergeCell ref="B12:C12"/>
    <mergeCell ref="D12:F12"/>
    <mergeCell ref="B109:F109"/>
    <mergeCell ref="B124:F124"/>
    <mergeCell ref="B137:F137"/>
    <mergeCell ref="B13:C13"/>
    <mergeCell ref="D13:F13"/>
    <mergeCell ref="B15:F15"/>
    <mergeCell ref="B18:F18"/>
    <mergeCell ref="B40:F40"/>
    <mergeCell ref="B69:F69"/>
  </mergeCells>
  <printOptions horizontalCentered="1"/>
  <pageMargins left="0.15748031496062992" right="0.44560185185185186" top="0.23622047244094491" bottom="0.19685039370078741" header="0.19685039370078741" footer="0.15748031496062992"/>
  <pageSetup scale="64" fitToHeight="5" orientation="portrait" r:id="rId1"/>
  <rowBreaks count="1" manualBreakCount="1">
    <brk id="149" max="6"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838BCDDA679DAD419289B7FC3ED72E2C" ma:contentTypeVersion="11" ma:contentTypeDescription="Crear nuevo documento." ma:contentTypeScope="" ma:versionID="a6fc3277ab99994cd4e1117d4f4276b1">
  <xsd:schema xmlns:xsd="http://www.w3.org/2001/XMLSchema" xmlns:xs="http://www.w3.org/2001/XMLSchema" xmlns:p="http://schemas.microsoft.com/office/2006/metadata/properties" xmlns:ns3="c18cdbb6-ef1f-4da3-b89b-859ad6926561" xmlns:ns4="ae7a4aaf-bc24-40be-adf6-3c1039431563" targetNamespace="http://schemas.microsoft.com/office/2006/metadata/properties" ma:root="true" ma:fieldsID="42a7f1b5f33eb1f03d9a2c3aaac8a369" ns3:_="" ns4:_="">
    <xsd:import namespace="c18cdbb6-ef1f-4da3-b89b-859ad6926561"/>
    <xsd:import namespace="ae7a4aaf-bc24-40be-adf6-3c1039431563"/>
    <xsd:element name="properties">
      <xsd:complexType>
        <xsd:sequence>
          <xsd:element name="documentManagement">
            <xsd:complexType>
              <xsd:all>
                <xsd:element ref="ns3:MediaServiceMetadata" minOccurs="0"/>
                <xsd:element ref="ns3:MediaServiceFastMetadata" minOccurs="0"/>
                <xsd:element ref="ns3:MediaServiceDateTaken" minOccurs="0"/>
                <xsd:element ref="ns3:MediaServiceAutoTags" minOccurs="0"/>
                <xsd:element ref="ns3:MediaServiceLocation" minOccurs="0"/>
                <xsd:element ref="ns3:MediaServiceOCR" minOccurs="0"/>
                <xsd:element ref="ns4:SharedWithUsers" minOccurs="0"/>
                <xsd:element ref="ns4:SharedWithDetails" minOccurs="0"/>
                <xsd:element ref="ns4:SharingHintHash" minOccurs="0"/>
                <xsd:element ref="ns3:MediaServiceGenerationTime" minOccurs="0"/>
                <xsd:element ref="ns3: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18cdbb6-ef1f-4da3-b89b-859ad692656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Location" ma:index="12" nillable="true" ma:displayName="MediaServiceLocation" ma:internalName="MediaServiceLocation" ma:readOnly="true">
      <xsd:simpleType>
        <xsd:restriction base="dms:Text"/>
      </xsd:simpleType>
    </xsd:element>
    <xsd:element name="MediaServiceOCR" ma:index="13" nillable="true" ma:displayName="MediaServiceOCR"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ae7a4aaf-bc24-40be-adf6-3c1039431563" elementFormDefault="qualified">
    <xsd:import namespace="http://schemas.microsoft.com/office/2006/documentManagement/types"/>
    <xsd:import namespace="http://schemas.microsoft.com/office/infopath/2007/PartnerControls"/>
    <xsd:element name="SharedWithUsers" ma:index="14"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Detalles de uso compartido" ma:internalName="SharedWithDetails" ma:readOnly="true">
      <xsd:simpleType>
        <xsd:restriction base="dms:Note">
          <xsd:maxLength value="255"/>
        </xsd:restriction>
      </xsd:simpleType>
    </xsd:element>
    <xsd:element name="SharingHintHash" ma:index="16" nillable="true" ma:displayName="Hash de la sugerencia para compartir"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93EB82DA-05FA-4B78-B416-3D40E9E75D6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18cdbb6-ef1f-4da3-b89b-859ad6926561"/>
    <ds:schemaRef ds:uri="ae7a4aaf-bc24-40be-adf6-3c103943156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487F2573-F367-4673-BC39-8A48D4D5373F}">
  <ds:schemaRefs>
    <ds:schemaRef ds:uri="http://schemas.microsoft.com/sharepoint/v3/contenttype/forms"/>
  </ds:schemaRefs>
</ds:datastoreItem>
</file>

<file path=customXml/itemProps3.xml><?xml version="1.0" encoding="utf-8"?>
<ds:datastoreItem xmlns:ds="http://schemas.openxmlformats.org/officeDocument/2006/customXml" ds:itemID="{F38828C2-F0EC-413B-B3B6-C2B939A3D865}">
  <ds:schemaRefs>
    <ds:schemaRef ds:uri="http://purl.org/dc/terms/"/>
    <ds:schemaRef ds:uri="ae7a4aaf-bc24-40be-adf6-3c1039431563"/>
    <ds:schemaRef ds:uri="c18cdbb6-ef1f-4da3-b89b-859ad6926561"/>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schemas.openxmlformats.org/package/2006/metadata/core-propertie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Hojas de cálculo</vt:lpstr>
      </vt:variant>
      <vt:variant>
        <vt:i4>7</vt:i4>
      </vt:variant>
      <vt:variant>
        <vt:lpstr>Rangos con nombre</vt:lpstr>
      </vt:variant>
      <vt:variant>
        <vt:i4>8</vt:i4>
      </vt:variant>
    </vt:vector>
  </HeadingPairs>
  <TitlesOfParts>
    <vt:vector size="15" baseType="lpstr">
      <vt:lpstr>Módulo 7 (2)</vt:lpstr>
      <vt:lpstr>Elem. 1) Alta Dirección</vt:lpstr>
      <vt:lpstr>Elem. 2) Enc. SGI</vt:lpstr>
      <vt:lpstr>Elem. 3) Áreas</vt:lpstr>
      <vt:lpstr>Tablas</vt:lpstr>
      <vt:lpstr>Módulo 6 Propuesto</vt:lpstr>
      <vt:lpstr>Módulo 9 (2)</vt:lpstr>
      <vt:lpstr>'Módulo 6 Propuesto'!Área_de_impresión</vt:lpstr>
      <vt:lpstr>'Módulo 7 (2)'!Área_de_impresión</vt:lpstr>
      <vt:lpstr>'Módulo 9 (2)'!Área_de_impresión</vt:lpstr>
      <vt:lpstr>Área_N_P</vt:lpstr>
      <vt:lpstr>Área_Yodo</vt:lpstr>
      <vt:lpstr>Línea_de_Negocio</vt:lpstr>
      <vt:lpstr>NyP</vt:lpstr>
      <vt:lpstr>Yodo</vt:lpstr>
    </vt:vector>
  </TitlesOfParts>
  <Manager/>
  <Company>Software ISO-HSEQ Altaña</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Claudio Cortés Polanco</dc:creator>
  <cp:keywords/>
  <dc:description/>
  <cp:lastModifiedBy>Claudio Cortés Polanco</cp:lastModifiedBy>
  <cp:lastPrinted>2025-07-01T18:31:40Z</cp:lastPrinted>
  <dcterms:created xsi:type="dcterms:W3CDTF">2017-09-12T20:23:01Z</dcterms:created>
  <dcterms:modified xsi:type="dcterms:W3CDTF">2025-07-27T16:14:34Z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0x010100838BCDDA679DAD419289B7FC3ED72E2C</vt:lpwstr>
  </property>
</Properties>
</file>